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55" i="1" l="1"/>
  <c r="J55" i="1"/>
  <c r="I55" i="1"/>
  <c r="G56" i="1" l="1"/>
  <c r="J56" i="1" s="1"/>
  <c r="I56" i="1"/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5" i="1"/>
  <c r="G17" i="1"/>
  <c r="G18" i="1"/>
  <c r="J18" i="1" s="1"/>
  <c r="G19" i="1"/>
  <c r="G20" i="1"/>
  <c r="J20" i="1" s="1"/>
  <c r="G21" i="1"/>
  <c r="G22" i="1"/>
  <c r="J22" i="1" s="1"/>
  <c r="G23" i="1"/>
  <c r="G24" i="1"/>
  <c r="J24" i="1" s="1"/>
  <c r="G25" i="1"/>
  <c r="G26" i="1"/>
  <c r="G27" i="1"/>
  <c r="G28" i="1"/>
  <c r="J28" i="1" s="1"/>
  <c r="G29" i="1"/>
  <c r="G30" i="1"/>
  <c r="J30" i="1" s="1"/>
  <c r="G31" i="1"/>
  <c r="G32" i="1"/>
  <c r="G33" i="1"/>
  <c r="J33" i="1" s="1"/>
  <c r="G34" i="1"/>
  <c r="G35" i="1"/>
  <c r="J35" i="1" s="1"/>
  <c r="G36" i="1"/>
  <c r="G37" i="1"/>
  <c r="G38" i="1"/>
  <c r="J38" i="1" s="1"/>
  <c r="G39" i="1"/>
  <c r="G40" i="1"/>
  <c r="J40" i="1" s="1"/>
  <c r="G41" i="1"/>
  <c r="G42" i="1"/>
  <c r="J42" i="1" s="1"/>
  <c r="G43" i="1"/>
  <c r="J43" i="1" s="1"/>
  <c r="G44" i="1"/>
  <c r="G45" i="1"/>
  <c r="J45" i="1" s="1"/>
  <c r="G46" i="1"/>
  <c r="G47" i="1"/>
  <c r="G48" i="1"/>
  <c r="G49" i="1"/>
  <c r="G50" i="1"/>
  <c r="J50" i="1" s="1"/>
  <c r="G51" i="1"/>
  <c r="G52" i="1"/>
  <c r="J52" i="1" s="1"/>
  <c r="G53" i="1"/>
  <c r="G54" i="1"/>
  <c r="J54" i="1" s="1"/>
  <c r="G57" i="1"/>
  <c r="G58" i="1"/>
  <c r="G59" i="1"/>
  <c r="G60" i="1"/>
  <c r="G61" i="1"/>
  <c r="J61" i="1" s="1"/>
  <c r="G62" i="1"/>
  <c r="G63" i="1"/>
  <c r="J63" i="1" s="1"/>
  <c r="G64" i="1"/>
  <c r="G65" i="1"/>
  <c r="G66" i="1"/>
  <c r="J66" i="1" s="1"/>
  <c r="G67" i="1"/>
  <c r="G68" i="1"/>
  <c r="G69" i="1"/>
  <c r="G70" i="1"/>
  <c r="G71" i="1"/>
  <c r="G72" i="1"/>
  <c r="G73" i="1"/>
  <c r="G74" i="1"/>
  <c r="G75" i="1"/>
  <c r="G76" i="1"/>
  <c r="J76" i="1" s="1"/>
  <c r="G77" i="1"/>
  <c r="G78" i="1"/>
  <c r="J78" i="1" s="1"/>
  <c r="G79" i="1"/>
  <c r="G80" i="1"/>
  <c r="J80" i="1" s="1"/>
  <c r="G81" i="1"/>
  <c r="G82" i="1"/>
  <c r="J82" i="1" s="1"/>
  <c r="G83" i="1"/>
  <c r="G84" i="1"/>
  <c r="J84" i="1" s="1"/>
  <c r="G85" i="1"/>
  <c r="G86" i="1"/>
  <c r="G87" i="1"/>
  <c r="J87" i="1" s="1"/>
  <c r="G88" i="1"/>
  <c r="J88" i="1" s="1"/>
  <c r="G89" i="1"/>
  <c r="J89" i="1" s="1"/>
  <c r="G90" i="1"/>
  <c r="G91" i="1"/>
  <c r="G92" i="1"/>
  <c r="J92" i="1" s="1"/>
  <c r="G93" i="1"/>
  <c r="G94" i="1"/>
  <c r="J94" i="1" s="1"/>
  <c r="G95" i="1"/>
  <c r="J95" i="1" s="1"/>
  <c r="G96" i="1"/>
  <c r="G97" i="1"/>
  <c r="G98" i="1"/>
  <c r="J98" i="1" s="1"/>
  <c r="G99" i="1"/>
  <c r="J99" i="1" s="1"/>
  <c r="G100" i="1"/>
  <c r="J100" i="1" s="1"/>
  <c r="G101" i="1"/>
  <c r="G16" i="1"/>
  <c r="G15" i="1"/>
  <c r="J17" i="1"/>
  <c r="J19" i="1"/>
  <c r="J21" i="1"/>
  <c r="J23" i="1"/>
  <c r="J25" i="1"/>
  <c r="J27" i="1"/>
  <c r="J29" i="1"/>
  <c r="J31" i="1"/>
  <c r="J37" i="1"/>
  <c r="J41" i="1"/>
  <c r="J47" i="1"/>
  <c r="J49" i="1"/>
  <c r="J51" i="1"/>
  <c r="J53" i="1"/>
  <c r="J57" i="1"/>
  <c r="J59" i="1"/>
  <c r="J65" i="1"/>
  <c r="J67" i="1"/>
  <c r="J69" i="1"/>
  <c r="J71" i="1"/>
  <c r="J73" i="1"/>
  <c r="J75" i="1"/>
  <c r="J77" i="1"/>
  <c r="J79" i="1"/>
  <c r="J81" i="1"/>
  <c r="J83" i="1"/>
  <c r="J91" i="1"/>
  <c r="J93" i="1"/>
  <c r="J97" i="1"/>
  <c r="J101" i="1"/>
  <c r="J16" i="1"/>
  <c r="J26" i="1"/>
  <c r="J32" i="1"/>
  <c r="J34" i="1"/>
  <c r="J36" i="1"/>
  <c r="J44" i="1"/>
  <c r="J46" i="1"/>
  <c r="J48" i="1"/>
  <c r="J58" i="1"/>
  <c r="J60" i="1"/>
  <c r="J62" i="1"/>
  <c r="J64" i="1"/>
  <c r="J68" i="1"/>
  <c r="J70" i="1"/>
  <c r="J72" i="1"/>
  <c r="J74" i="1"/>
  <c r="J86" i="1"/>
  <c r="J90" i="1"/>
  <c r="J96" i="1"/>
  <c r="J15" i="1"/>
  <c r="I102" i="1" l="1"/>
  <c r="J102" i="1"/>
</calcChain>
</file>

<file path=xl/sharedStrings.xml><?xml version="1.0" encoding="utf-8"?>
<sst xmlns="http://schemas.openxmlformats.org/spreadsheetml/2006/main" count="218" uniqueCount="128">
  <si>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</si>
  <si>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</si>
  <si>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</si>
  <si>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</si>
  <si>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</si>
  <si>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</si>
  <si>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</si>
  <si>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</si>
  <si>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</si>
  <si>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</si>
  <si>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</si>
  <si>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</si>
  <si>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</si>
  <si>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</si>
  <si>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</si>
  <si>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Artykuły spożywcze</t>
  </si>
  <si>
    <t>1. Suszone warzywa i owoce, orzechy oraz nasiona bez dodatku cukrów, substancji słodzących zdefiniowanych w rozporządzeniu Parlamentu Europejskiego i Rady (WE) nr 1333/2008 z dnia 16 grudnia 2008 r. w sprawie dodatków do żywności (Dz. Urz. UE L 354 z 31.12.2008, str. 16, z późn. zm.2)), zwanym dalej „rozporządzeniem (WE) nr 1333/2008”, oraz bez dodatku soli;</t>
  </si>
  <si>
    <t>2. Soki owocowe, warzywne, owocowo –warzywne, napoje bez dodatku cukrów i substancji słodzących zdefiniowanych w rozporządzeniu (WE) nr 1333/2008</t>
  </si>
  <si>
    <t>3. Olej roslinnyrafinowany o zawartości kwasów jednonienasyconych powyżej 50% i zawartości kwasów wielonienasyconych poniżej 40%;</t>
  </si>
  <si>
    <t>4. Ketchup w przypadku którego zużyto nie mniej niż 120 g pomidorów do przygotowania 100 g produktu gotowego do spożycia</t>
  </si>
  <si>
    <t>5. Zbożowe produkty  śniadaniowe oraz inne produkty zbożowe: bez  dodatku cukrów i substancji słodzących zdefiniowanych w rozporządzeniu (WE) nr 1333/2008 oraz o o niskiej zawartości sodu/soli, tj. zawierające nie więcej niż 0,12 g sodu lub równoważnej ilości soli na 100 g lub na100 ml środka spożywczego lub o obniżonej zawartości sodu/soli, tj. obniżenie zawartości sodu lub wartości równoważnej dla soli wynosi co najmniej 25% w porównaniu z podobnym produktem</t>
  </si>
  <si>
    <t>6. Soki owocowe, owocowo warzywne, warzywne o niskiej zawartości sodu/soli, tj. zawierające nie więcej niż 0,12 g sodu lub równoważnej ilości soli na 100 g lub na100 ml środka spożywczego lub o obniżonej zawartości sodu/soli, tj. obniżenie zawartości sodu lub wartości równoważnej dla soli wynosi co najmniej 25% w porównaniu z podobnym produktem.</t>
  </si>
  <si>
    <t>7. Przeciery, musy, owocowe, warzywne oraz owocowo- warzywne bez dodatku cukrów i substancji słodzących zdefiniowanych w rozporządzeniu (WE) nr 1333/2008 oraz bez dodatku soli</t>
  </si>
  <si>
    <t>8. Przyprawy bez dodatku glutaminianu sodu</t>
  </si>
  <si>
    <t>szt.</t>
  </si>
  <si>
    <t>Drożdże świeże 100 g</t>
  </si>
  <si>
    <t>Sól niskosodowa z magnezem i potasem</t>
  </si>
  <si>
    <t>1l</t>
  </si>
  <si>
    <t>Mieszanka bakalii 60g typu Sante</t>
  </si>
  <si>
    <t xml:space="preserve"> </t>
  </si>
  <si>
    <t>Woda mineralna 0,5l</t>
  </si>
  <si>
    <t>Pomidory suszone w oliwie 280g</t>
  </si>
  <si>
    <t>Ksylitol 500g</t>
  </si>
  <si>
    <t>Mleko kokosowe w puszcze min. Zawartość  kokos.  80%</t>
  </si>
  <si>
    <t>Cukier puder (opakowanie min. 400g)</t>
  </si>
  <si>
    <t>Cukier waniliowy lub z dodatkiem prawdziwej wanili (opakowanie 30g.)</t>
  </si>
  <si>
    <t>Uwagi</t>
  </si>
  <si>
    <t xml:space="preserve">Bez dodatku substancji słodzących, syropu glukozowego lub syropu
Glukozowo-fruktozowego, bez dodatku chemicznych substancji 
Dodatkowych do żywności (głównie substancji żelujących, 
zagęszczających, regulatorów kwasowości i przeciwutleniaczy)
</t>
  </si>
  <si>
    <t>Soczewica czerwona sucha nie połamana opakowanie 1 kg</t>
  </si>
  <si>
    <t>Skrobia ziemniaczana /500g/</t>
  </si>
  <si>
    <t>bez dodatku dwutlenku siarki</t>
  </si>
  <si>
    <t>Oliwa z oliwek extra vergine tłoczona na zimno w ciemnej szklanej butelce min. 750 ml</t>
  </si>
  <si>
    <t>Bez dodatku chemicznych substancji dodatkowych do żywności 
(głównie substancji konserwujących), bez dodatku olejów
Roślinnych, bez dodatku cukru.</t>
  </si>
  <si>
    <t>Bez dodatku chemicznych substancji dodatkowych do żywności 
(głównie substancji konserwujących,substancji wzmacniających smak i zapach),
Sztucznych aromatów i barwników</t>
  </si>
  <si>
    <t>Groszek konserwowy, zielony w zalewie przeźroczystej, puszka, 400 g o zawartości masy netto 240 g</t>
  </si>
  <si>
    <t>Pestki dyni min. 100 g</t>
  </si>
  <si>
    <t>Mus z owoców 100% z dodatkiem witaminy C. Przecierowy, pasteryzowany. Bez dodatku cukru. Zawiera naturalnie występujące cukry. Wysoka zawartość witaminy C. Źródło błonnika.100 g</t>
  </si>
  <si>
    <r>
      <t xml:space="preserve">Bazylia suszona op. </t>
    </r>
    <r>
      <rPr>
        <sz val="9"/>
        <rFont val="Calibri"/>
        <family val="2"/>
        <charset val="238"/>
        <scheme val="minor"/>
      </rPr>
      <t>min. 10g zioła wysokiej jakości, system utrzymania aromatu, specjalne wielowarstwowe szczelne opakowania</t>
    </r>
  </si>
  <si>
    <r>
      <t xml:space="preserve">Czosnek granulowany </t>
    </r>
    <r>
      <rPr>
        <sz val="9"/>
        <rFont val="Calibri"/>
        <family val="2"/>
        <charset val="238"/>
        <scheme val="minor"/>
      </rPr>
      <t>op. min. 20g system utrzymania aromatu, specjalne wielowarstwowe szczelne opakowania</t>
    </r>
  </si>
  <si>
    <r>
      <t xml:space="preserve">Liście laurowe </t>
    </r>
    <r>
      <rPr>
        <sz val="9"/>
        <rFont val="Calibri"/>
        <family val="2"/>
        <charset val="238"/>
        <scheme val="minor"/>
      </rPr>
      <t>op. min. 10g zioła wysokiej jakości, system utrzymania aromatu, specjalne wielowarstwowe szczelne opakowania</t>
    </r>
  </si>
  <si>
    <r>
      <t xml:space="preserve">Lubczyk suszony </t>
    </r>
    <r>
      <rPr>
        <sz val="9"/>
        <rFont val="Calibri"/>
        <family val="2"/>
        <charset val="238"/>
        <scheme val="minor"/>
      </rPr>
      <t>op. min. 10g system utrzymania aromatu, specjalne wielowarstwowe szczelne opakowania</t>
    </r>
  </si>
  <si>
    <r>
      <t xml:space="preserve">Majeranek suszony </t>
    </r>
    <r>
      <rPr>
        <sz val="9"/>
        <rFont val="Calibri"/>
        <family val="2"/>
        <charset val="238"/>
        <scheme val="minor"/>
      </rPr>
      <t>otarty op. min. 8g zioła wysokiej jakości, system utrzymania aromatu, specjalne wielowarstwowe szczelne opakowania</t>
    </r>
  </si>
  <si>
    <r>
      <t xml:space="preserve">Tymianek suszony </t>
    </r>
    <r>
      <rPr>
        <sz val="9"/>
        <rFont val="Calibri"/>
        <family val="2"/>
        <charset val="238"/>
        <scheme val="minor"/>
      </rPr>
      <t>op. min. 10g zioła wysokiej jakości, system utrzymania aromatu, specjalne wielowarstwowe szczelne opakowania</t>
    </r>
  </si>
  <si>
    <r>
      <t xml:space="preserve">Pieprz cytrynowy op. min. 20g </t>
    </r>
    <r>
      <rPr>
        <sz val="9"/>
        <rFont val="Calibri"/>
        <family val="2"/>
        <charset val="238"/>
        <scheme val="minor"/>
      </rPr>
      <t>system utrzymania aromatu, specjalne wielowarstwowe szczelne opakowania</t>
    </r>
  </si>
  <si>
    <r>
      <t>Oregano suszone</t>
    </r>
    <r>
      <rPr>
        <sz val="9"/>
        <rFont val="Calibri"/>
        <family val="2"/>
        <charset val="238"/>
        <scheme val="minor"/>
      </rPr>
      <t xml:space="preserve"> op. min. 10g zioła wysokiej jakości, system utrzymania aromatu, specjalne wielowarstwowe szczelne opakowania</t>
    </r>
  </si>
  <si>
    <r>
      <t xml:space="preserve">Papryka słodka w proszku </t>
    </r>
    <r>
      <rPr>
        <sz val="9"/>
        <rFont val="Calibri"/>
        <family val="2"/>
        <charset val="238"/>
        <scheme val="minor"/>
      </rPr>
      <t>op. min. 20g system utrzymania aromatu, specjalne wielowarstwowe szczelne opakowania</t>
    </r>
  </si>
  <si>
    <r>
      <t xml:space="preserve">Pieprz czarny mielony </t>
    </r>
    <r>
      <rPr>
        <sz val="9"/>
        <rFont val="Calibri"/>
        <family val="2"/>
        <charset val="238"/>
        <scheme val="minor"/>
      </rPr>
      <t>op. min. 20g system utrzymania aromatu, specjalne wielowarstwowe szczelne opakowania</t>
    </r>
  </si>
  <si>
    <r>
      <t xml:space="preserve">Pieprz ziołowy </t>
    </r>
    <r>
      <rPr>
        <sz val="9"/>
        <rFont val="Calibri"/>
        <family val="2"/>
        <charset val="238"/>
        <scheme val="minor"/>
      </rPr>
      <t>op. min. 10g system utrzymania aromatu, specjalne wielowarstwowe szczelne opakowania</t>
    </r>
  </si>
  <si>
    <r>
      <t xml:space="preserve">Zioła prowansalskie </t>
    </r>
    <r>
      <rPr>
        <sz val="9"/>
        <rFont val="Calibri"/>
        <family val="2"/>
        <charset val="238"/>
        <scheme val="minor"/>
      </rPr>
      <t>op. min. 10g zioła wysokiej jakości, system utrzymania aromatu, specjalne wielowarstwowe szczelne opakowania</t>
    </r>
  </si>
  <si>
    <r>
      <t xml:space="preserve">Ziele angielskie </t>
    </r>
    <r>
      <rPr>
        <sz val="9"/>
        <rFont val="Calibri"/>
        <family val="2"/>
        <charset val="238"/>
        <scheme val="minor"/>
      </rPr>
      <t>op. min. 15g system utrzymania aromatu, specjalne wielowarstwowe szczelne opakowania</t>
    </r>
  </si>
  <si>
    <r>
      <t xml:space="preserve">Mąka pszenna </t>
    </r>
    <r>
      <rPr>
        <sz val="9"/>
        <rFont val="Calibri"/>
        <family val="2"/>
        <charset val="238"/>
        <scheme val="minor"/>
      </rPr>
      <t>typ min.480 (1kg)</t>
    </r>
  </si>
  <si>
    <r>
      <t>Miód pszczeli</t>
    </r>
    <r>
      <rPr>
        <sz val="9"/>
        <rFont val="Calibri"/>
        <family val="2"/>
        <charset val="238"/>
        <scheme val="minor"/>
      </rPr>
      <t xml:space="preserve"> nektarowy, wielokwiatowy, słoik 900g</t>
    </r>
  </si>
  <si>
    <r>
      <t>Ryż biały</t>
    </r>
    <r>
      <rPr>
        <sz val="9"/>
        <rFont val="Calibri"/>
        <family val="2"/>
        <charset val="238"/>
        <scheme val="minor"/>
      </rPr>
      <t xml:space="preserve"> długoziarnisty opak. min 1kg</t>
    </r>
  </si>
  <si>
    <r>
      <t>Herbata czarna ekspresowa,</t>
    </r>
    <r>
      <rPr>
        <sz val="9"/>
        <rFont val="Calibri"/>
        <family val="2"/>
        <charset val="238"/>
        <scheme val="minor"/>
      </rPr>
      <t xml:space="preserve"> 100 torebek, op. 100g</t>
    </r>
  </si>
  <si>
    <r>
      <t>Ocet jabłkowy</t>
    </r>
    <r>
      <rPr>
        <sz val="9"/>
        <rFont val="Calibri"/>
        <family val="2"/>
        <charset val="238"/>
        <scheme val="minor"/>
      </rPr>
      <t>, kwasowość 6% butelka min. 250ml</t>
    </r>
  </si>
  <si>
    <t>Oliwki czarne b/p  min 900g</t>
  </si>
  <si>
    <t>Kasza jaglana op. 500g</t>
  </si>
  <si>
    <t>Kasza pęczak op. 500g</t>
  </si>
  <si>
    <t>Kasza kus kus op. 500g</t>
  </si>
  <si>
    <r>
      <rPr>
        <b/>
        <sz val="10"/>
        <rFont val="Arial"/>
        <family val="2"/>
        <charset val="238"/>
      </rPr>
      <t>Ananas plastry</t>
    </r>
    <r>
      <rPr>
        <sz val="10"/>
        <rFont val="Arial"/>
        <family val="2"/>
        <charset val="238"/>
      </rPr>
      <t xml:space="preserve"> w puszce, w lekkim syropie min. 565g</t>
    </r>
  </si>
  <si>
    <t>bez dodatku chemicznych substancji dodatkowych do żywności 
(głównie substancji konserwujących, regulatorów kwasowości)</t>
  </si>
  <si>
    <r>
      <rPr>
        <b/>
        <sz val="10"/>
        <rFont val="Arial"/>
        <family val="2"/>
        <charset val="238"/>
      </rPr>
      <t xml:space="preserve">Brzoskwinie połówki </t>
    </r>
    <r>
      <rPr>
        <sz val="10"/>
        <rFont val="Arial"/>
        <family val="2"/>
        <charset val="238"/>
      </rPr>
      <t>w syropie - puszka 850 g</t>
    </r>
  </si>
  <si>
    <t>Cukier kryształ 1 kg</t>
  </si>
  <si>
    <t>Cukier trzcinowy nierafinowany op. 500g</t>
  </si>
  <si>
    <r>
      <t>Chrzan  tarty</t>
    </r>
    <r>
      <rPr>
        <sz val="10"/>
        <rFont val="Arial"/>
        <family val="2"/>
        <charset val="238"/>
      </rPr>
      <t xml:space="preserve"> słoik  180g bez konserwantów i innych dodatków</t>
    </r>
  </si>
  <si>
    <t>Kminek cały (opakowanie min. 15 g)</t>
  </si>
  <si>
    <r>
      <t xml:space="preserve">Papryka ostra w proszku </t>
    </r>
    <r>
      <rPr>
        <sz val="9"/>
        <rFont val="Calibri"/>
        <family val="2"/>
        <charset val="238"/>
        <scheme val="minor"/>
      </rPr>
      <t>op. min. 20g system utrzymania aromatu, specjalne wielowarstwowe szczelne opakowania</t>
    </r>
  </si>
  <si>
    <r>
      <t>Olej rzepakowy</t>
    </r>
    <r>
      <rPr>
        <sz val="10"/>
        <rFont val="Arial"/>
        <family val="2"/>
        <charset val="238"/>
      </rPr>
      <t xml:space="preserve"> 100% rafinowany z pierwszego tłoczenia, filtrowany na zimno (1 litr)</t>
    </r>
  </si>
  <si>
    <t>Kwasów jednonienasyconych powyżej 50% i wielonienasyconych poniżej 40%</t>
  </si>
  <si>
    <t>Wafle ryżowe naturalne 60g</t>
  </si>
  <si>
    <r>
      <t>Sok pomarańczowy</t>
    </r>
    <r>
      <rPr>
        <sz val="10"/>
        <rFont val="Arial"/>
        <family val="2"/>
        <charset val="238"/>
      </rPr>
      <t>, 100% soku bez cukru, opakowanie                        karton 1 l.</t>
    </r>
  </si>
  <si>
    <t>Olej roślinny rzepakowy z pierwszego tłoczenia o zawartości 
Kwasów jednonienasyconych powyżej 50% i wielonienasyconych poniżej 40%</t>
  </si>
  <si>
    <t>Ryż paraboliczny  1 kg</t>
  </si>
  <si>
    <r>
      <rPr>
        <b/>
        <sz val="10"/>
        <rFont val="Arial"/>
        <family val="2"/>
        <charset val="238"/>
      </rPr>
      <t xml:space="preserve">Herbata owocowa, </t>
    </r>
    <r>
      <rPr>
        <sz val="10"/>
        <rFont val="Arial"/>
        <family val="2"/>
        <charset val="238"/>
      </rPr>
      <t>rózne rodzaje, opakowanie 20 torebek</t>
    </r>
  </si>
  <si>
    <r>
      <t>Kasza jęczmienna</t>
    </r>
    <r>
      <rPr>
        <sz val="9"/>
        <rFont val="Calibri"/>
        <family val="2"/>
        <charset val="238"/>
        <scheme val="minor"/>
      </rPr>
      <t xml:space="preserve"> perłowa, gruba, średnia, opakowanie 500 g     </t>
    </r>
  </si>
  <si>
    <t>Makaron do spaghetti 100% pszenicy Durum op. 500g</t>
  </si>
  <si>
    <t>Makaron pełne ziarno (mąka pszenna pełnoziarnista 100 %) penne op. Min. 400 g</t>
  </si>
  <si>
    <t>Makaron muszelka  100% pszenicy Durum op. Min. 400g</t>
  </si>
  <si>
    <t>Makaron penne 100% pszenicy Durum op. Min. 400g</t>
  </si>
  <si>
    <t>Makaron świderki 100% pszenicy Durum op. Min. 400g</t>
  </si>
  <si>
    <t>Makaron kokardka 100% pszenicy Durum op. Min. 400g</t>
  </si>
  <si>
    <t>Makaron łazanka 100% pszenicy Durum op.  Min.  400g</t>
  </si>
  <si>
    <r>
      <rPr>
        <b/>
        <sz val="10"/>
        <rFont val="Arial"/>
        <family val="2"/>
        <charset val="238"/>
      </rPr>
      <t>Makaron czterojajeczny</t>
    </r>
    <r>
      <rPr>
        <sz val="10"/>
        <rFont val="Arial"/>
        <family val="2"/>
        <charset val="238"/>
      </rPr>
      <t xml:space="preserve"> 100% pszenicy Durum - nitki, krajanka, świderki, kokardki, rurki, muszelki, wstążki. opak. 0,5 kg</t>
    </r>
  </si>
  <si>
    <t>Makaron nitka 100% pszenicy Durum op. Min. 400g</t>
  </si>
  <si>
    <t>Pomidory krojone bez skórki   w puszce min. 350 g</t>
  </si>
  <si>
    <t>Kukurydza konserwowa  w zalewie przeźroczystej, puszka, 400 g o zawartości masy netto 240 g</t>
  </si>
  <si>
    <t>Fasola biała w przeźroczystej zalewie, puszka, 400 g o zawartości masy netto 240 g</t>
  </si>
  <si>
    <t>Fasola czerwona w zalewie przeźroczystej, puszka, 400 g o zawartości masy netto 240 g</t>
  </si>
  <si>
    <t>Koncentrat pomidorowy 30% op. Min. 850 g</t>
  </si>
  <si>
    <t>Makaron łezki 100% pszenicy Durum op. Min. 250g</t>
  </si>
  <si>
    <t xml:space="preserve">Sól  jodowana drobna,  1 kg                                              </t>
  </si>
  <si>
    <t>Cynamon knorr, op. min. 20g przyprawa  wysokiej jakości, system utrzymania aromatu, specjalne wielowarstwowe szczelne opakowania</t>
  </si>
  <si>
    <r>
      <t>Przyprawa curry</t>
    </r>
    <r>
      <rPr>
        <sz val="9"/>
        <rFont val="Calibri"/>
        <family val="2"/>
        <charset val="238"/>
        <scheme val="minor"/>
      </rPr>
      <t xml:space="preserve"> op. min. 20g zioła wysokiej jakości, system utrzymania aromatu, specjalne wielowarstwowe szczelne opakowania, bez dodatku glutaminianu sodu, konserwantów i sztucznych barwników</t>
    </r>
  </si>
  <si>
    <t xml:space="preserve">Kurkuma  op. min. 20g zioła wysokiej jakości, system utrzymania aromatu, specjalne wielowarstwowe szczelne opakowania, bez dodatku glutaminianu sodu, konserwantów i sztucznych barwników </t>
  </si>
  <si>
    <t>Bez dodatku chemicznych substancji dodatkowych do żywności   (głównie
przeciwutleniaczy, regulatorów kwasowości, substancji
Zagęszczających).</t>
  </si>
  <si>
    <t xml:space="preserve">Bez dodatku regulatorów kwasowości, syropu
Glukozowo-fruktozowego, </t>
  </si>
  <si>
    <t xml:space="preserve">Koncentrat barszczu czerwonego bez konserwantów,pasteryzowany  Butelka min. 300ml                                </t>
  </si>
  <si>
    <r>
      <t>Płatki kukurydziane,</t>
    </r>
    <r>
      <rPr>
        <sz val="9"/>
        <rFont val="Calibri"/>
        <family val="2"/>
        <charset val="238"/>
        <scheme val="minor"/>
      </rPr>
      <t xml:space="preserve"> śniadaniowe, opakowanie 1 kg, bez dodatku cukru, z obniżoną zawartością soli,</t>
    </r>
  </si>
  <si>
    <r>
      <t xml:space="preserve">Orzechy włoskie łuskane </t>
    </r>
    <r>
      <rPr>
        <sz val="9"/>
        <rFont val="Calibri"/>
        <family val="2"/>
        <charset val="238"/>
        <scheme val="minor"/>
      </rPr>
      <t>(opakowanie min.100g)</t>
    </r>
  </si>
  <si>
    <t>Ciecierzyca sucha opakowanie 1 kg</t>
  </si>
  <si>
    <t xml:space="preserve">Batonik śniadaniowy zbożowy, o obniżonej zawartości cukru 50g </t>
  </si>
  <si>
    <t>Kasza manna op. 500 g</t>
  </si>
  <si>
    <t>Kakao naturalne, 100g</t>
  </si>
  <si>
    <t>Soda oczyszczona op. Min 20 g</t>
  </si>
  <si>
    <r>
      <t>Owoce szuszone: żurawina</t>
    </r>
    <r>
      <rPr>
        <sz val="9"/>
        <rFont val="Calibri"/>
        <family val="2"/>
        <charset val="238"/>
        <scheme val="minor"/>
      </rPr>
      <t>(opakowanie min.100g)</t>
    </r>
  </si>
  <si>
    <r>
      <t>Owoce szuszone: morele, śliwki</t>
    </r>
    <r>
      <rPr>
        <sz val="9"/>
        <rFont val="Calibri"/>
        <family val="2"/>
        <charset val="238"/>
        <scheme val="minor"/>
      </rPr>
      <t xml:space="preserve"> (opakowanie min.100g)</t>
    </r>
  </si>
  <si>
    <r>
      <t>Kasza gryczana</t>
    </r>
    <r>
      <rPr>
        <sz val="9"/>
        <rFont val="Calibri"/>
        <family val="2"/>
        <charset val="238"/>
        <scheme val="minor"/>
      </rPr>
      <t xml:space="preserve"> palona op. 500 g, całe ziarna brązowe</t>
    </r>
  </si>
  <si>
    <t xml:space="preserve">Passata pomidorowa w szklanym słoiku min. 700g </t>
  </si>
  <si>
    <t>Bez dodatku chemicznych substancji dodatkowych do żywności   (głównie przeciwutleniaczy, regulatorów kwasowości, substancji
Zagęszczających).</t>
  </si>
  <si>
    <t>Bez dodatku chemicznych substancji dodatkowych do żywności 
(głównie substancji konserwujących,substancji wzmacniających smak i zapach), sztucznych aromatów i barwników</t>
  </si>
  <si>
    <r>
      <t>Dżem</t>
    </r>
    <r>
      <rPr>
        <sz val="9"/>
        <rFont val="Calibri"/>
        <family val="2"/>
        <charset val="238"/>
        <scheme val="minor"/>
      </rPr>
      <t xml:space="preserve"> truskawkowy, wiśniowy, czarna porzeczka niskosłodzony, zawartość owoców min. 40%, słoik 280g</t>
    </r>
  </si>
  <si>
    <t>Bez syropu glukozowo- fruktozowego, bez sztucznych aromatów, konserwantów i regulatorów kwasowości.</t>
  </si>
  <si>
    <t>Ketchup, łagodny    zawartość pomidorów min. 120 g na 100g produktu, op. Min 180 g</t>
  </si>
  <si>
    <t>Musztarda łagodna , słoik min.180g, bez konserwantów</t>
  </si>
  <si>
    <r>
      <t>Przyprawa warzywna</t>
    </r>
    <r>
      <rPr>
        <sz val="9"/>
        <rFont val="Calibri"/>
        <family val="2"/>
        <charset val="238"/>
        <scheme val="minor"/>
      </rPr>
      <t xml:space="preserve"> do potraw (100g) zmielone warzywa suszone i przyprawy, bez konerwantów i glutaminianu sodu</t>
    </r>
  </si>
  <si>
    <r>
      <t>Owoce szuszone: rodzynki sułtańskie</t>
    </r>
    <r>
      <rPr>
        <sz val="9"/>
        <rFont val="Calibri"/>
        <family val="2"/>
        <charset val="238"/>
        <scheme val="minor"/>
      </rPr>
      <t xml:space="preserve"> (opakowanie 100g)</t>
    </r>
  </si>
  <si>
    <t>Pestki słonecznika  100g</t>
  </si>
  <si>
    <t>Wykaz artykułów spożywczych-formularz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</si>
</sst>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6" fillId="0" borderId="9" xfId="1" applyFont="1" applyBorder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/>
    </xf>
    <xf numFmtId="2" fontId="3" fillId="0" borderId="1" xfId="0" applyNumberFormat="1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9" fontId="8" fillId="0" borderId="1" xfId="0" applyNumberFormat="1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 wrapText="1"/>
    </xf>
    <xf numFmtId="9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9" fontId="8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9" fontId="8" fillId="0" borderId="2" xfId="0" applyNumberFormat="1" applyFont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8" fillId="0" borderId="9" xfId="2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1" fillId="0" borderId="9" xfId="1" applyFont="1" applyBorder="1" applyAlignment="1">
      <alignment horizontal="left" vertical="top" wrapText="1"/>
    </xf>
    <xf numFmtId="0" fontId="11" fillId="0" borderId="14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9" fillId="0" borderId="12" xfId="0" applyFont="1" applyFill="1" applyBorder="1" applyAlignment="1">
      <alignment vertical="top" wrapText="1"/>
    </xf>
    <xf numFmtId="0" fontId="8" fillId="0" borderId="9" xfId="1" applyFont="1" applyBorder="1" applyAlignment="1">
      <alignment horizontal="left" vertical="top" wrapText="1"/>
    </xf>
    <xf numFmtId="0" fontId="7" fillId="0" borderId="9" xfId="1" applyFont="1" applyBorder="1" applyAlignment="1">
      <alignment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0" borderId="2" xfId="0" applyNumberFormat="1" applyFont="1" applyBorder="1" applyAlignment="1">
      <alignment vertical="top" wrapText="1"/>
    </xf>
    <xf numFmtId="2" fontId="3" fillId="0" borderId="15" xfId="0" applyNumberFormat="1" applyFont="1" applyBorder="1" applyAlignment="1">
      <alignment horizontal="center" vertical="top"/>
    </xf>
    <xf numFmtId="2" fontId="3" fillId="0" borderId="16" xfId="0" applyNumberFormat="1" applyFont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14" fillId="0" borderId="13" xfId="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right" vertical="top"/>
    </xf>
    <xf numFmtId="1" fontId="3" fillId="0" borderId="1" xfId="0" applyNumberFormat="1" applyFont="1" applyBorder="1" applyAlignment="1">
      <alignment vertical="top"/>
    </xf>
    <xf numFmtId="0" fontId="3" fillId="2" borderId="1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vertical="top" wrapText="1"/>
    </xf>
    <xf numFmtId="0" fontId="15" fillId="0" borderId="0" xfId="0" applyFont="1" applyAlignment="1">
      <alignment vertical="top" wrapText="1"/>
    </xf>
    <xf numFmtId="164" fontId="3" fillId="0" borderId="7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abSelected="1" topLeftCell="A81" workbookViewId="0">
      <selection activeCell="B22" sqref="B22"/>
    </sheetView>
  </sheetViews>
  <sheetFormatPr defaultRowHeight="15" x14ac:dyDescent="0.25"/>
  <cols>
    <col min="1" max="1" width="5.85546875" customWidth="1"/>
    <col min="2" max="2" width="40.85546875" style="42" customWidth="1"/>
    <col min="3" max="3" width="47.140625" style="31" customWidth="1"/>
    <col min="4" max="4" width="6.140625" customWidth="1"/>
    <col min="5" max="5" width="14.140625" customWidth="1"/>
    <col min="6" max="6" width="14.140625" style="52" customWidth="1"/>
    <col min="9" max="9" width="9.5703125" style="4" bestFit="1" customWidth="1"/>
    <col min="11" max="11" width="12.85546875" customWidth="1"/>
  </cols>
  <sheetData>
    <row r="1" spans="1:13" ht="26.25" x14ac:dyDescent="0.4">
      <c r="A1" s="76" t="s">
        <v>127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26.25" x14ac:dyDescent="0.4">
      <c r="A2" s="1"/>
      <c r="B2" s="41"/>
      <c r="C2" s="30"/>
      <c r="D2" s="1"/>
      <c r="E2" s="1"/>
      <c r="F2" s="51"/>
      <c r="G2" s="1"/>
      <c r="H2" s="1"/>
      <c r="I2" s="3"/>
      <c r="J2" s="1"/>
    </row>
    <row r="3" spans="1:13" ht="18.75" x14ac:dyDescent="0.3">
      <c r="A3" s="77" t="s">
        <v>15</v>
      </c>
      <c r="B3" s="77"/>
      <c r="C3" s="77"/>
      <c r="D3" s="77"/>
      <c r="E3" s="77"/>
      <c r="F3" s="77"/>
      <c r="G3" s="77"/>
      <c r="H3" s="77"/>
      <c r="I3" s="77"/>
      <c r="J3" s="77"/>
    </row>
    <row r="5" spans="1:13" ht="44.25" customHeight="1" x14ac:dyDescent="0.25">
      <c r="A5" s="71" t="s">
        <v>16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3" ht="28.5" customHeight="1" x14ac:dyDescent="0.25">
      <c r="A6" s="71" t="s">
        <v>17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3" ht="20.25" customHeight="1" x14ac:dyDescent="0.25">
      <c r="A7" s="71" t="s">
        <v>18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3" ht="15.75" customHeight="1" x14ac:dyDescent="0.25">
      <c r="A8" s="71" t="s">
        <v>19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3" ht="57" customHeight="1" x14ac:dyDescent="0.25">
      <c r="A9" s="71" t="s">
        <v>20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3" ht="45.75" customHeight="1" x14ac:dyDescent="0.25">
      <c r="A10" s="71" t="s">
        <v>21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3" ht="25.5" customHeight="1" x14ac:dyDescent="0.25">
      <c r="A11" s="71" t="s">
        <v>22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3" ht="18" customHeight="1" x14ac:dyDescent="0.25">
      <c r="A12" s="71" t="s">
        <v>23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3" x14ac:dyDescent="0.25">
      <c r="M13" s="2"/>
    </row>
    <row r="14" spans="1:13" s="11" customFormat="1" ht="48.75" customHeight="1" x14ac:dyDescent="0.25">
      <c r="A14" s="6" t="s">
        <v>0</v>
      </c>
      <c r="B14" s="6" t="s">
        <v>1</v>
      </c>
      <c r="C14" s="32" t="s">
        <v>36</v>
      </c>
      <c r="D14" s="6" t="s">
        <v>2</v>
      </c>
      <c r="E14" s="7" t="s">
        <v>3</v>
      </c>
      <c r="F14" s="8" t="s">
        <v>4</v>
      </c>
      <c r="G14" s="8" t="s">
        <v>5</v>
      </c>
      <c r="H14" s="9" t="s">
        <v>6</v>
      </c>
      <c r="I14" s="10" t="s">
        <v>7</v>
      </c>
      <c r="J14" s="7" t="s">
        <v>8</v>
      </c>
      <c r="K14" s="9" t="s">
        <v>9</v>
      </c>
    </row>
    <row r="15" spans="1:13" s="11" customFormat="1" ht="48.75" customHeight="1" x14ac:dyDescent="0.25">
      <c r="A15" s="62">
        <v>1</v>
      </c>
      <c r="B15" s="43" t="s">
        <v>47</v>
      </c>
      <c r="C15" s="29"/>
      <c r="D15" s="6" t="s">
        <v>24</v>
      </c>
      <c r="E15" s="7">
        <v>50</v>
      </c>
      <c r="F15" s="19"/>
      <c r="G15" s="12">
        <f>(F15*H15)+F15</f>
        <v>0</v>
      </c>
      <c r="H15" s="13">
        <v>0.05</v>
      </c>
      <c r="I15" s="10">
        <f>PRODUCT(E15,F15)</f>
        <v>50</v>
      </c>
      <c r="J15" s="7">
        <f t="shared" ref="J15:J38" si="0">PRODUCT(E15,G15)</f>
        <v>0</v>
      </c>
      <c r="K15" s="9"/>
    </row>
    <row r="16" spans="1:13" s="11" customFormat="1" ht="48.75" customHeight="1" x14ac:dyDescent="0.25">
      <c r="A16" s="62">
        <v>2</v>
      </c>
      <c r="B16" s="39" t="s">
        <v>48</v>
      </c>
      <c r="C16" s="29"/>
      <c r="D16" s="6" t="s">
        <v>24</v>
      </c>
      <c r="E16" s="7">
        <v>20</v>
      </c>
      <c r="F16" s="19"/>
      <c r="G16" s="12">
        <f>(F16*H16)+F16</f>
        <v>0</v>
      </c>
      <c r="H16" s="13">
        <v>0.05</v>
      </c>
      <c r="I16" s="10">
        <f t="shared" ref="I16:I81" si="1">PRODUCT(E16,F16)</f>
        <v>20</v>
      </c>
      <c r="J16" s="7">
        <f t="shared" si="0"/>
        <v>0</v>
      </c>
      <c r="K16" s="9"/>
    </row>
    <row r="17" spans="1:11" s="11" customFormat="1" ht="48.75" customHeight="1" x14ac:dyDescent="0.25">
      <c r="A17" s="63">
        <v>3</v>
      </c>
      <c r="B17" s="8" t="s">
        <v>75</v>
      </c>
      <c r="C17" s="33"/>
      <c r="D17" s="6" t="s">
        <v>24</v>
      </c>
      <c r="E17" s="9">
        <v>25</v>
      </c>
      <c r="F17" s="19"/>
      <c r="G17" s="12">
        <f t="shared" ref="G17:G82" si="2">(F17*H17)+F17</f>
        <v>0</v>
      </c>
      <c r="H17" s="13">
        <v>0.08</v>
      </c>
      <c r="I17" s="10">
        <f t="shared" si="1"/>
        <v>25</v>
      </c>
      <c r="J17" s="7">
        <f t="shared" si="0"/>
        <v>0</v>
      </c>
      <c r="K17" s="9"/>
    </row>
    <row r="18" spans="1:11" s="11" customFormat="1" ht="48.75" customHeight="1" x14ac:dyDescent="0.25">
      <c r="A18" s="62">
        <v>5</v>
      </c>
      <c r="B18" s="43" t="s">
        <v>49</v>
      </c>
      <c r="C18" s="33"/>
      <c r="D18" s="6" t="s">
        <v>24</v>
      </c>
      <c r="E18" s="9">
        <v>25</v>
      </c>
      <c r="F18" s="19"/>
      <c r="G18" s="12">
        <f t="shared" si="2"/>
        <v>0</v>
      </c>
      <c r="H18" s="13">
        <v>0.08</v>
      </c>
      <c r="I18" s="10">
        <f t="shared" si="1"/>
        <v>25</v>
      </c>
      <c r="J18" s="7">
        <f t="shared" si="0"/>
        <v>0</v>
      </c>
      <c r="K18" s="9"/>
    </row>
    <row r="19" spans="1:11" s="11" customFormat="1" ht="48.75" customHeight="1" x14ac:dyDescent="0.25">
      <c r="A19" s="62">
        <v>6</v>
      </c>
      <c r="B19" s="43" t="s">
        <v>50</v>
      </c>
      <c r="C19" s="33"/>
      <c r="D19" s="6" t="s">
        <v>24</v>
      </c>
      <c r="E19" s="9">
        <v>25</v>
      </c>
      <c r="F19" s="19"/>
      <c r="G19" s="12">
        <f t="shared" si="2"/>
        <v>0</v>
      </c>
      <c r="H19" s="13">
        <v>0.05</v>
      </c>
      <c r="I19" s="10">
        <f t="shared" si="1"/>
        <v>25</v>
      </c>
      <c r="J19" s="7">
        <f t="shared" si="0"/>
        <v>0</v>
      </c>
      <c r="K19" s="9"/>
    </row>
    <row r="20" spans="1:11" s="11" customFormat="1" ht="48.75" customHeight="1" x14ac:dyDescent="0.25">
      <c r="A20" s="62">
        <v>7</v>
      </c>
      <c r="B20" s="43" t="s">
        <v>51</v>
      </c>
      <c r="C20" s="33"/>
      <c r="D20" s="6" t="s">
        <v>24</v>
      </c>
      <c r="E20" s="9">
        <v>50</v>
      </c>
      <c r="F20" s="19"/>
      <c r="G20" s="12">
        <f t="shared" si="2"/>
        <v>0</v>
      </c>
      <c r="H20" s="13">
        <v>0.05</v>
      </c>
      <c r="I20" s="10">
        <f t="shared" si="1"/>
        <v>50</v>
      </c>
      <c r="J20" s="7">
        <f t="shared" si="0"/>
        <v>0</v>
      </c>
      <c r="K20" s="9"/>
    </row>
    <row r="21" spans="1:11" s="11" customFormat="1" ht="48.75" customHeight="1" x14ac:dyDescent="0.25">
      <c r="A21" s="62">
        <v>8</v>
      </c>
      <c r="B21" s="43" t="s">
        <v>52</v>
      </c>
      <c r="C21" s="34"/>
      <c r="D21" s="15" t="s">
        <v>24</v>
      </c>
      <c r="E21" s="16">
        <v>25</v>
      </c>
      <c r="F21" s="19"/>
      <c r="G21" s="12">
        <f t="shared" si="2"/>
        <v>0</v>
      </c>
      <c r="H21" s="17">
        <v>0.08</v>
      </c>
      <c r="I21" s="10">
        <f t="shared" si="1"/>
        <v>25</v>
      </c>
      <c r="J21" s="14">
        <f t="shared" si="0"/>
        <v>0</v>
      </c>
      <c r="K21" s="18"/>
    </row>
    <row r="22" spans="1:11" s="11" customFormat="1" ht="48.75" customHeight="1" x14ac:dyDescent="0.25">
      <c r="A22" s="62">
        <v>9</v>
      </c>
      <c r="B22" s="8" t="s">
        <v>123</v>
      </c>
      <c r="C22" s="33"/>
      <c r="D22" s="9" t="s">
        <v>24</v>
      </c>
      <c r="E22" s="9">
        <v>38</v>
      </c>
      <c r="F22" s="19"/>
      <c r="G22" s="12">
        <f t="shared" si="2"/>
        <v>0</v>
      </c>
      <c r="H22" s="13">
        <v>0.08</v>
      </c>
      <c r="I22" s="10">
        <f t="shared" si="1"/>
        <v>38</v>
      </c>
      <c r="J22" s="19">
        <f t="shared" si="0"/>
        <v>0</v>
      </c>
      <c r="K22" s="9"/>
    </row>
    <row r="23" spans="1:11" s="11" customFormat="1" ht="48.75" customHeight="1" x14ac:dyDescent="0.25">
      <c r="A23" s="63">
        <v>10</v>
      </c>
      <c r="B23" s="43" t="s">
        <v>53</v>
      </c>
      <c r="C23" s="33"/>
      <c r="D23" s="9" t="s">
        <v>24</v>
      </c>
      <c r="E23" s="9">
        <v>50</v>
      </c>
      <c r="F23" s="19"/>
      <c r="G23" s="12">
        <f t="shared" si="2"/>
        <v>0</v>
      </c>
      <c r="H23" s="13">
        <v>0.08</v>
      </c>
      <c r="I23" s="10">
        <f t="shared" si="1"/>
        <v>50</v>
      </c>
      <c r="J23" s="7">
        <f t="shared" si="0"/>
        <v>0</v>
      </c>
      <c r="K23" s="9"/>
    </row>
    <row r="24" spans="1:11" s="11" customFormat="1" ht="48.75" customHeight="1" x14ac:dyDescent="0.25">
      <c r="A24" s="62">
        <v>11.4166666666667</v>
      </c>
      <c r="B24" s="43" t="s">
        <v>54</v>
      </c>
      <c r="C24" s="33"/>
      <c r="D24" s="9" t="s">
        <v>24</v>
      </c>
      <c r="E24" s="9">
        <v>50</v>
      </c>
      <c r="F24" s="19"/>
      <c r="G24" s="12">
        <f t="shared" si="2"/>
        <v>0</v>
      </c>
      <c r="H24" s="13">
        <v>0.05</v>
      </c>
      <c r="I24" s="10">
        <f t="shared" si="1"/>
        <v>50</v>
      </c>
      <c r="J24" s="7">
        <f t="shared" si="0"/>
        <v>0</v>
      </c>
      <c r="K24" s="9"/>
    </row>
    <row r="25" spans="1:11" s="11" customFormat="1" ht="48.75" customHeight="1" x14ac:dyDescent="0.25">
      <c r="A25" s="62">
        <v>12.5666666666667</v>
      </c>
      <c r="B25" s="44" t="s">
        <v>55</v>
      </c>
      <c r="C25" s="33"/>
      <c r="D25" s="9" t="s">
        <v>24</v>
      </c>
      <c r="E25" s="9">
        <v>125</v>
      </c>
      <c r="F25" s="19"/>
      <c r="G25" s="12">
        <f t="shared" si="2"/>
        <v>0</v>
      </c>
      <c r="H25" s="13">
        <v>0.08</v>
      </c>
      <c r="I25" s="10">
        <f t="shared" si="1"/>
        <v>125</v>
      </c>
      <c r="J25" s="7">
        <f t="shared" si="0"/>
        <v>0</v>
      </c>
      <c r="K25" s="9"/>
    </row>
    <row r="26" spans="1:11" s="11" customFormat="1" ht="48.75" customHeight="1" x14ac:dyDescent="0.25">
      <c r="A26" s="63">
        <v>13.716666666666701</v>
      </c>
      <c r="B26" s="44" t="s">
        <v>76</v>
      </c>
      <c r="C26" s="33"/>
      <c r="D26" s="9" t="s">
        <v>24</v>
      </c>
      <c r="E26" s="9">
        <v>50</v>
      </c>
      <c r="F26" s="19"/>
      <c r="G26" s="12">
        <f t="shared" si="2"/>
        <v>0</v>
      </c>
      <c r="H26" s="13">
        <v>0.08</v>
      </c>
      <c r="I26" s="10">
        <f t="shared" si="1"/>
        <v>50</v>
      </c>
      <c r="J26" s="7">
        <f t="shared" si="0"/>
        <v>0</v>
      </c>
      <c r="K26" s="9"/>
    </row>
    <row r="27" spans="1:11" s="11" customFormat="1" ht="48.75" customHeight="1" x14ac:dyDescent="0.25">
      <c r="A27" s="62">
        <v>14.866666666666699</v>
      </c>
      <c r="B27" s="43" t="s">
        <v>56</v>
      </c>
      <c r="C27" s="33"/>
      <c r="D27" s="9" t="s">
        <v>24</v>
      </c>
      <c r="E27" s="9">
        <v>100</v>
      </c>
      <c r="F27" s="19"/>
      <c r="G27" s="12">
        <f t="shared" si="2"/>
        <v>0</v>
      </c>
      <c r="H27" s="13">
        <v>0.08</v>
      </c>
      <c r="I27" s="10">
        <f t="shared" si="1"/>
        <v>100</v>
      </c>
      <c r="J27" s="7">
        <f t="shared" si="0"/>
        <v>0</v>
      </c>
      <c r="K27" s="9"/>
    </row>
    <row r="28" spans="1:11" s="11" customFormat="1" ht="48.75" customHeight="1" x14ac:dyDescent="0.25">
      <c r="A28" s="62">
        <v>16.016666666666701</v>
      </c>
      <c r="B28" s="39" t="s">
        <v>57</v>
      </c>
      <c r="C28" s="33"/>
      <c r="D28" s="9" t="s">
        <v>24</v>
      </c>
      <c r="E28" s="9">
        <v>50</v>
      </c>
      <c r="F28" s="19"/>
      <c r="G28" s="12">
        <f t="shared" si="2"/>
        <v>0</v>
      </c>
      <c r="H28" s="13">
        <v>0.08</v>
      </c>
      <c r="I28" s="10">
        <f t="shared" si="1"/>
        <v>50</v>
      </c>
      <c r="J28" s="7">
        <f t="shared" si="0"/>
        <v>0</v>
      </c>
      <c r="K28" s="9"/>
    </row>
    <row r="29" spans="1:11" s="11" customFormat="1" ht="48.75" customHeight="1" x14ac:dyDescent="0.25">
      <c r="A29" s="62">
        <v>17.1666666666667</v>
      </c>
      <c r="B29" s="43" t="s">
        <v>58</v>
      </c>
      <c r="C29" s="33"/>
      <c r="D29" s="9" t="s">
        <v>24</v>
      </c>
      <c r="E29" s="9">
        <v>25</v>
      </c>
      <c r="F29" s="19"/>
      <c r="G29" s="12">
        <f t="shared" si="2"/>
        <v>0</v>
      </c>
      <c r="H29" s="13">
        <v>0.08</v>
      </c>
      <c r="I29" s="10">
        <f t="shared" si="1"/>
        <v>25</v>
      </c>
      <c r="J29" s="7">
        <f t="shared" si="0"/>
        <v>0</v>
      </c>
      <c r="K29" s="9"/>
    </row>
    <row r="30" spans="1:11" s="11" customFormat="1" ht="48.75" customHeight="1" x14ac:dyDescent="0.25">
      <c r="A30" s="62">
        <v>18.316666666666698</v>
      </c>
      <c r="B30" s="43" t="s">
        <v>124</v>
      </c>
      <c r="C30" s="29" t="s">
        <v>119</v>
      </c>
      <c r="D30" s="9" t="s">
        <v>24</v>
      </c>
      <c r="E30" s="9">
        <v>50</v>
      </c>
      <c r="F30" s="19"/>
      <c r="G30" s="12">
        <f t="shared" si="2"/>
        <v>0</v>
      </c>
      <c r="H30" s="13">
        <v>0.08</v>
      </c>
      <c r="I30" s="10">
        <f t="shared" si="1"/>
        <v>50</v>
      </c>
      <c r="J30" s="7">
        <f t="shared" si="0"/>
        <v>0</v>
      </c>
      <c r="K30" s="9"/>
    </row>
    <row r="31" spans="1:11" s="11" customFormat="1" ht="48.75" customHeight="1" x14ac:dyDescent="0.25">
      <c r="A31" s="62">
        <v>19.466666666666701</v>
      </c>
      <c r="B31" s="43" t="s">
        <v>59</v>
      </c>
      <c r="C31" s="33"/>
      <c r="D31" s="9" t="s">
        <v>24</v>
      </c>
      <c r="E31" s="9">
        <v>25</v>
      </c>
      <c r="F31" s="19"/>
      <c r="G31" s="12">
        <f t="shared" si="2"/>
        <v>0</v>
      </c>
      <c r="H31" s="13">
        <v>0.08</v>
      </c>
      <c r="I31" s="10">
        <f t="shared" si="1"/>
        <v>25</v>
      </c>
      <c r="J31" s="7">
        <f t="shared" si="0"/>
        <v>0</v>
      </c>
      <c r="K31" s="9"/>
    </row>
    <row r="32" spans="1:11" s="11" customFormat="1" ht="48.75" customHeight="1" x14ac:dyDescent="0.25">
      <c r="A32" s="63">
        <v>20.616666666666699</v>
      </c>
      <c r="B32" s="8" t="s">
        <v>25</v>
      </c>
      <c r="C32" s="33"/>
      <c r="D32" s="9" t="s">
        <v>24</v>
      </c>
      <c r="E32" s="9">
        <v>10</v>
      </c>
      <c r="F32" s="19"/>
      <c r="G32" s="12">
        <f t="shared" si="2"/>
        <v>0</v>
      </c>
      <c r="H32" s="13">
        <v>0.23</v>
      </c>
      <c r="I32" s="10">
        <f t="shared" si="1"/>
        <v>10</v>
      </c>
      <c r="J32" s="7">
        <f t="shared" si="0"/>
        <v>0</v>
      </c>
      <c r="K32" s="9"/>
    </row>
    <row r="33" spans="1:11" s="11" customFormat="1" ht="48.75" customHeight="1" x14ac:dyDescent="0.25">
      <c r="A33" s="62">
        <v>21.766666666666701</v>
      </c>
      <c r="B33" s="8" t="s">
        <v>35</v>
      </c>
      <c r="C33" s="33"/>
      <c r="D33" s="9" t="s">
        <v>24</v>
      </c>
      <c r="E33" s="9">
        <v>120</v>
      </c>
      <c r="F33" s="19"/>
      <c r="G33" s="12">
        <f t="shared" si="2"/>
        <v>0</v>
      </c>
      <c r="H33" s="13">
        <v>0.08</v>
      </c>
      <c r="I33" s="10">
        <f t="shared" si="1"/>
        <v>120</v>
      </c>
      <c r="J33" s="7">
        <f t="shared" si="0"/>
        <v>0</v>
      </c>
      <c r="K33" s="9"/>
    </row>
    <row r="34" spans="1:11" s="11" customFormat="1" ht="48.75" customHeight="1" x14ac:dyDescent="0.25">
      <c r="A34" s="62">
        <v>22.9166666666667</v>
      </c>
      <c r="B34" s="50" t="s">
        <v>100</v>
      </c>
      <c r="C34" s="33"/>
      <c r="D34" s="9" t="s">
        <v>10</v>
      </c>
      <c r="E34" s="9">
        <v>75</v>
      </c>
      <c r="F34" s="19"/>
      <c r="G34" s="12">
        <f t="shared" si="2"/>
        <v>0</v>
      </c>
      <c r="H34" s="13">
        <v>0.23</v>
      </c>
      <c r="I34" s="10">
        <f t="shared" si="1"/>
        <v>75</v>
      </c>
      <c r="J34" s="7">
        <f t="shared" si="0"/>
        <v>0</v>
      </c>
      <c r="K34" s="9"/>
    </row>
    <row r="35" spans="1:11" s="11" customFormat="1" ht="48.75" customHeight="1" x14ac:dyDescent="0.25">
      <c r="A35" s="63">
        <v>24.066666666666698</v>
      </c>
      <c r="B35" s="8" t="s">
        <v>26</v>
      </c>
      <c r="C35" s="33"/>
      <c r="D35" s="9" t="s">
        <v>10</v>
      </c>
      <c r="E35" s="9">
        <v>10</v>
      </c>
      <c r="F35" s="19"/>
      <c r="G35" s="12">
        <f t="shared" si="2"/>
        <v>0</v>
      </c>
      <c r="H35" s="13">
        <v>0.23</v>
      </c>
      <c r="I35" s="10">
        <f t="shared" si="1"/>
        <v>10</v>
      </c>
      <c r="J35" s="7">
        <f t="shared" si="0"/>
        <v>0</v>
      </c>
      <c r="K35" s="9"/>
    </row>
    <row r="36" spans="1:11" s="11" customFormat="1" ht="48.75" customHeight="1" x14ac:dyDescent="0.25">
      <c r="A36" s="62">
        <v>25.216666666666701</v>
      </c>
      <c r="B36" s="8" t="s">
        <v>101</v>
      </c>
      <c r="C36" s="29"/>
      <c r="D36" s="9" t="s">
        <v>24</v>
      </c>
      <c r="E36" s="9">
        <v>25</v>
      </c>
      <c r="F36" s="19"/>
      <c r="G36" s="12">
        <f t="shared" si="2"/>
        <v>0</v>
      </c>
      <c r="H36" s="13">
        <v>0.08</v>
      </c>
      <c r="I36" s="10">
        <f t="shared" si="1"/>
        <v>25</v>
      </c>
      <c r="J36" s="7">
        <f t="shared" si="0"/>
        <v>0</v>
      </c>
      <c r="K36" s="9"/>
    </row>
    <row r="37" spans="1:11" s="11" customFormat="1" ht="48.75" customHeight="1" x14ac:dyDescent="0.25">
      <c r="A37" s="62">
        <v>26.366666666666699</v>
      </c>
      <c r="B37" s="39" t="s">
        <v>102</v>
      </c>
      <c r="C37" s="29" t="s">
        <v>43</v>
      </c>
      <c r="D37" s="9" t="s">
        <v>24</v>
      </c>
      <c r="E37" s="9">
        <v>25</v>
      </c>
      <c r="F37" s="19"/>
      <c r="G37" s="12">
        <f t="shared" si="2"/>
        <v>0</v>
      </c>
      <c r="H37" s="13">
        <v>0.08</v>
      </c>
      <c r="I37" s="10">
        <f t="shared" si="1"/>
        <v>25</v>
      </c>
      <c r="J37" s="7">
        <f t="shared" si="0"/>
        <v>0</v>
      </c>
      <c r="K37" s="9"/>
    </row>
    <row r="38" spans="1:11" s="11" customFormat="1" ht="48.75" customHeight="1" x14ac:dyDescent="0.25">
      <c r="A38" s="62">
        <v>27.516666666666701</v>
      </c>
      <c r="B38" s="8" t="s">
        <v>103</v>
      </c>
      <c r="C38" s="29" t="s">
        <v>43</v>
      </c>
      <c r="D38" s="9" t="s">
        <v>24</v>
      </c>
      <c r="E38" s="9">
        <v>25</v>
      </c>
      <c r="F38" s="19"/>
      <c r="G38" s="12">
        <f t="shared" si="2"/>
        <v>0</v>
      </c>
      <c r="H38" s="13">
        <v>0.08</v>
      </c>
      <c r="I38" s="10">
        <f t="shared" si="1"/>
        <v>25</v>
      </c>
      <c r="J38" s="7">
        <f t="shared" si="0"/>
        <v>0</v>
      </c>
      <c r="K38" s="9"/>
    </row>
    <row r="39" spans="1:11" s="11" customFormat="1" ht="48.75" customHeight="1" x14ac:dyDescent="0.25">
      <c r="A39" s="62">
        <v>28.6666666666667</v>
      </c>
      <c r="B39" s="45" t="s">
        <v>71</v>
      </c>
      <c r="C39" s="29" t="s">
        <v>70</v>
      </c>
      <c r="D39" s="9"/>
      <c r="E39" s="9">
        <v>15</v>
      </c>
      <c r="F39" s="19"/>
      <c r="G39" s="12">
        <f t="shared" si="2"/>
        <v>0</v>
      </c>
      <c r="H39" s="13">
        <v>0.05</v>
      </c>
      <c r="I39" s="10">
        <f t="shared" si="1"/>
        <v>15</v>
      </c>
      <c r="J39" s="19"/>
      <c r="K39" s="9"/>
    </row>
    <row r="40" spans="1:11" s="11" customFormat="1" ht="48.75" customHeight="1" x14ac:dyDescent="0.25">
      <c r="A40" s="62">
        <v>29.816666666666698</v>
      </c>
      <c r="B40" s="46" t="s">
        <v>69</v>
      </c>
      <c r="C40" s="29" t="s">
        <v>70</v>
      </c>
      <c r="D40" s="9" t="s">
        <v>24</v>
      </c>
      <c r="E40" s="9">
        <v>7</v>
      </c>
      <c r="F40" s="19"/>
      <c r="G40" s="12">
        <f t="shared" si="2"/>
        <v>0</v>
      </c>
      <c r="H40" s="13">
        <v>0.05</v>
      </c>
      <c r="I40" s="10">
        <f t="shared" si="1"/>
        <v>7</v>
      </c>
      <c r="J40" s="7">
        <f t="shared" ref="J40:J45" si="3">PRODUCT(E40,G40)</f>
        <v>0</v>
      </c>
      <c r="K40" s="9"/>
    </row>
    <row r="41" spans="1:11" s="11" customFormat="1" ht="63.75" customHeight="1" x14ac:dyDescent="0.25">
      <c r="A41" s="63">
        <v>30.966666666666701</v>
      </c>
      <c r="B41" s="5" t="s">
        <v>74</v>
      </c>
      <c r="C41" s="48" t="s">
        <v>104</v>
      </c>
      <c r="D41" s="9" t="s">
        <v>24</v>
      </c>
      <c r="E41" s="9">
        <v>20</v>
      </c>
      <c r="F41" s="19"/>
      <c r="G41" s="12">
        <f t="shared" si="2"/>
        <v>0</v>
      </c>
      <c r="H41" s="13">
        <v>0.05</v>
      </c>
      <c r="I41" s="10">
        <f t="shared" si="1"/>
        <v>20</v>
      </c>
      <c r="J41" s="7">
        <f t="shared" si="3"/>
        <v>0</v>
      </c>
      <c r="K41" s="9"/>
    </row>
    <row r="42" spans="1:11" s="11" customFormat="1" ht="48.75" customHeight="1" x14ac:dyDescent="0.25">
      <c r="A42" s="62">
        <v>32.116666666666703</v>
      </c>
      <c r="B42" s="8" t="s">
        <v>72</v>
      </c>
      <c r="C42" s="33"/>
      <c r="D42" s="9" t="s">
        <v>10</v>
      </c>
      <c r="E42" s="9">
        <v>100</v>
      </c>
      <c r="F42" s="19"/>
      <c r="G42" s="12">
        <f t="shared" si="2"/>
        <v>0</v>
      </c>
      <c r="H42" s="13">
        <v>0.08</v>
      </c>
      <c r="I42" s="10">
        <f t="shared" si="1"/>
        <v>100</v>
      </c>
      <c r="J42" s="7">
        <f t="shared" si="3"/>
        <v>0</v>
      </c>
      <c r="K42" s="9"/>
    </row>
    <row r="43" spans="1:11" s="11" customFormat="1" ht="48.75" customHeight="1" x14ac:dyDescent="0.25">
      <c r="A43" s="62">
        <v>33.266666666666701</v>
      </c>
      <c r="B43" s="8" t="s">
        <v>34</v>
      </c>
      <c r="C43" s="33"/>
      <c r="D43" s="9" t="s">
        <v>24</v>
      </c>
      <c r="E43" s="9">
        <v>20</v>
      </c>
      <c r="F43" s="19"/>
      <c r="G43" s="12">
        <f t="shared" si="2"/>
        <v>0</v>
      </c>
      <c r="H43" s="13">
        <v>0.08</v>
      </c>
      <c r="I43" s="10">
        <f t="shared" si="1"/>
        <v>20</v>
      </c>
      <c r="J43" s="7">
        <f t="shared" si="3"/>
        <v>0</v>
      </c>
      <c r="K43" s="9"/>
    </row>
    <row r="44" spans="1:11" s="11" customFormat="1" ht="48.75" customHeight="1" x14ac:dyDescent="0.25">
      <c r="A44" s="63">
        <v>34.4166666666667</v>
      </c>
      <c r="B44" s="8" t="s">
        <v>73</v>
      </c>
      <c r="C44" s="33"/>
      <c r="D44" s="9" t="s">
        <v>24</v>
      </c>
      <c r="E44" s="9">
        <v>36</v>
      </c>
      <c r="F44" s="19"/>
      <c r="G44" s="12">
        <f t="shared" si="2"/>
        <v>0</v>
      </c>
      <c r="H44" s="13">
        <v>0.08</v>
      </c>
      <c r="I44" s="10">
        <f t="shared" si="1"/>
        <v>36</v>
      </c>
      <c r="J44" s="19">
        <f t="shared" si="3"/>
        <v>0</v>
      </c>
      <c r="K44" s="9"/>
    </row>
    <row r="45" spans="1:11" s="11" customFormat="1" ht="48.75" customHeight="1" x14ac:dyDescent="0.25">
      <c r="A45" s="62">
        <v>35.566666666666698</v>
      </c>
      <c r="B45" s="43" t="s">
        <v>107</v>
      </c>
      <c r="C45" s="33"/>
      <c r="D45" s="9"/>
      <c r="E45" s="9">
        <v>6</v>
      </c>
      <c r="F45" s="19"/>
      <c r="G45" s="12">
        <f t="shared" si="2"/>
        <v>0</v>
      </c>
      <c r="H45" s="13">
        <v>0.05</v>
      </c>
      <c r="I45" s="10">
        <f t="shared" si="1"/>
        <v>6</v>
      </c>
      <c r="J45" s="19">
        <f t="shared" si="3"/>
        <v>0</v>
      </c>
      <c r="K45" s="9"/>
    </row>
    <row r="46" spans="1:11" s="11" customFormat="1" ht="48.75" customHeight="1" x14ac:dyDescent="0.25">
      <c r="A46" s="62">
        <v>36.716666666666697</v>
      </c>
      <c r="B46" s="8" t="s">
        <v>32</v>
      </c>
      <c r="C46" s="33"/>
      <c r="D46" s="9" t="s">
        <v>24</v>
      </c>
      <c r="E46" s="9">
        <v>5</v>
      </c>
      <c r="F46" s="19"/>
      <c r="G46" s="12">
        <f t="shared" si="2"/>
        <v>0</v>
      </c>
      <c r="H46" s="13">
        <v>0.08</v>
      </c>
      <c r="I46" s="10">
        <f t="shared" si="1"/>
        <v>5</v>
      </c>
      <c r="J46" s="7">
        <f t="shared" ref="J46:J84" si="4">PRODUCT(E46,G46)</f>
        <v>0</v>
      </c>
      <c r="K46" s="9"/>
    </row>
    <row r="47" spans="1:11" s="11" customFormat="1" ht="58.5" customHeight="1" x14ac:dyDescent="0.25">
      <c r="A47" s="62">
        <v>37.866666666666703</v>
      </c>
      <c r="B47" s="43" t="s">
        <v>120</v>
      </c>
      <c r="C47" s="29" t="s">
        <v>37</v>
      </c>
      <c r="D47" s="9" t="s">
        <v>24</v>
      </c>
      <c r="E47" s="9">
        <v>100</v>
      </c>
      <c r="F47" s="19"/>
      <c r="G47" s="12">
        <f t="shared" si="2"/>
        <v>0</v>
      </c>
      <c r="H47" s="13">
        <v>0.05</v>
      </c>
      <c r="I47" s="10">
        <f t="shared" si="1"/>
        <v>100</v>
      </c>
      <c r="J47" s="7">
        <f t="shared" si="4"/>
        <v>0</v>
      </c>
      <c r="K47" s="9"/>
    </row>
    <row r="48" spans="1:11" s="11" customFormat="1" ht="48.75" customHeight="1" x14ac:dyDescent="0.25">
      <c r="A48" s="62">
        <v>39.016666666666701</v>
      </c>
      <c r="B48" s="8" t="s">
        <v>97</v>
      </c>
      <c r="C48" s="33"/>
      <c r="D48" s="9" t="s">
        <v>24</v>
      </c>
      <c r="E48" s="9">
        <v>24</v>
      </c>
      <c r="F48" s="19"/>
      <c r="G48" s="12">
        <f t="shared" si="2"/>
        <v>0</v>
      </c>
      <c r="H48" s="13">
        <v>0.05</v>
      </c>
      <c r="I48" s="10">
        <f t="shared" si="1"/>
        <v>24</v>
      </c>
      <c r="J48" s="7">
        <f t="shared" si="4"/>
        <v>0</v>
      </c>
      <c r="K48" s="9"/>
    </row>
    <row r="49" spans="1:17" s="11" customFormat="1" ht="48.75" customHeight="1" x14ac:dyDescent="0.25">
      <c r="A49" s="62">
        <v>40.1666666666667</v>
      </c>
      <c r="B49" s="8" t="s">
        <v>96</v>
      </c>
      <c r="C49" s="59"/>
      <c r="D49" s="9" t="s">
        <v>24</v>
      </c>
      <c r="E49" s="9">
        <v>6</v>
      </c>
      <c r="F49" s="19"/>
      <c r="G49" s="12">
        <f t="shared" si="2"/>
        <v>0</v>
      </c>
      <c r="H49" s="13">
        <v>0.05</v>
      </c>
      <c r="I49" s="10">
        <f t="shared" si="1"/>
        <v>6</v>
      </c>
      <c r="J49" s="19">
        <f t="shared" si="4"/>
        <v>0</v>
      </c>
      <c r="K49" s="9"/>
    </row>
    <row r="50" spans="1:17" s="11" customFormat="1" ht="48.75" customHeight="1" x14ac:dyDescent="0.25">
      <c r="A50" s="63">
        <v>41.316666666666698</v>
      </c>
      <c r="B50" s="61" t="s">
        <v>95</v>
      </c>
      <c r="C50" s="59"/>
      <c r="D50" s="9" t="s">
        <v>24</v>
      </c>
      <c r="E50" s="9">
        <v>55</v>
      </c>
      <c r="F50" s="19"/>
      <c r="G50" s="12">
        <f t="shared" si="2"/>
        <v>0</v>
      </c>
      <c r="H50" s="13">
        <v>0.05</v>
      </c>
      <c r="I50" s="10">
        <f t="shared" si="1"/>
        <v>55</v>
      </c>
      <c r="J50" s="7">
        <f t="shared" si="4"/>
        <v>0</v>
      </c>
      <c r="K50" s="9"/>
    </row>
    <row r="51" spans="1:17" s="11" customFormat="1" ht="48.75" customHeight="1" x14ac:dyDescent="0.25">
      <c r="A51" s="62">
        <v>42.466666666666697</v>
      </c>
      <c r="B51" s="61" t="s">
        <v>44</v>
      </c>
      <c r="C51" s="59"/>
      <c r="D51" s="9" t="s">
        <v>24</v>
      </c>
      <c r="E51" s="9">
        <v>15</v>
      </c>
      <c r="F51" s="19"/>
      <c r="G51" s="12">
        <f t="shared" si="2"/>
        <v>0</v>
      </c>
      <c r="H51" s="13">
        <v>0.05</v>
      </c>
      <c r="I51" s="10">
        <f t="shared" si="1"/>
        <v>15</v>
      </c>
      <c r="J51" s="7">
        <f t="shared" si="4"/>
        <v>0</v>
      </c>
      <c r="K51" s="9"/>
    </row>
    <row r="52" spans="1:17" s="11" customFormat="1" ht="48.75" customHeight="1" x14ac:dyDescent="0.25">
      <c r="A52" s="62">
        <v>43.616666666666703</v>
      </c>
      <c r="B52" s="60" t="s">
        <v>106</v>
      </c>
      <c r="C52" s="66" t="s">
        <v>105</v>
      </c>
      <c r="D52" s="9" t="s">
        <v>24</v>
      </c>
      <c r="E52" s="9">
        <v>60</v>
      </c>
      <c r="F52" s="19"/>
      <c r="G52" s="12">
        <f t="shared" si="2"/>
        <v>0</v>
      </c>
      <c r="H52" s="13">
        <v>0.05</v>
      </c>
      <c r="I52" s="10">
        <f t="shared" si="1"/>
        <v>60</v>
      </c>
      <c r="J52" s="19">
        <f t="shared" si="4"/>
        <v>0</v>
      </c>
      <c r="K52" s="9"/>
    </row>
    <row r="53" spans="1:17" s="11" customFormat="1" ht="48.75" customHeight="1" x14ac:dyDescent="0.25">
      <c r="A53" s="63">
        <v>44.766666666666701</v>
      </c>
      <c r="B53" s="26" t="s">
        <v>98</v>
      </c>
      <c r="C53" s="33"/>
      <c r="D53" s="9" t="s">
        <v>24</v>
      </c>
      <c r="E53" s="9">
        <v>40</v>
      </c>
      <c r="F53" s="19"/>
      <c r="G53" s="12">
        <f t="shared" si="2"/>
        <v>0</v>
      </c>
      <c r="H53" s="13">
        <v>0.05</v>
      </c>
      <c r="I53" s="10">
        <f t="shared" si="1"/>
        <v>40</v>
      </c>
      <c r="J53" s="19">
        <f t="shared" si="4"/>
        <v>0</v>
      </c>
      <c r="K53" s="9"/>
    </row>
    <row r="54" spans="1:17" s="11" customFormat="1" ht="48.75" customHeight="1" x14ac:dyDescent="0.25">
      <c r="A54" s="62">
        <v>45.9166666666667</v>
      </c>
      <c r="B54" s="26" t="s">
        <v>94</v>
      </c>
      <c r="C54" s="33"/>
      <c r="D54" s="9" t="s">
        <v>24</v>
      </c>
      <c r="E54" s="9">
        <v>250</v>
      </c>
      <c r="F54" s="19"/>
      <c r="G54" s="12">
        <f t="shared" si="2"/>
        <v>0</v>
      </c>
      <c r="H54" s="13">
        <v>0.05</v>
      </c>
      <c r="I54" s="10">
        <f t="shared" si="1"/>
        <v>250</v>
      </c>
      <c r="J54" s="7">
        <f t="shared" si="4"/>
        <v>0</v>
      </c>
      <c r="K54" s="9"/>
    </row>
    <row r="55" spans="1:17" s="11" customFormat="1" ht="48.75" customHeight="1" x14ac:dyDescent="0.25">
      <c r="A55" s="62"/>
      <c r="B55" s="64" t="s">
        <v>122</v>
      </c>
      <c r="C55" s="7" t="s">
        <v>121</v>
      </c>
      <c r="D55" s="9" t="s">
        <v>24</v>
      </c>
      <c r="E55" s="9">
        <v>20</v>
      </c>
      <c r="F55" s="19"/>
      <c r="G55" s="12">
        <f t="shared" si="2"/>
        <v>0</v>
      </c>
      <c r="H55" s="13">
        <v>0.05</v>
      </c>
      <c r="I55" s="10">
        <f t="shared" si="1"/>
        <v>20</v>
      </c>
      <c r="J55" s="7">
        <f t="shared" si="4"/>
        <v>0</v>
      </c>
      <c r="K55" s="9"/>
    </row>
    <row r="56" spans="1:17" s="11" customFormat="1" ht="48.75" customHeight="1" x14ac:dyDescent="0.25">
      <c r="A56" s="62">
        <v>47.066666666666698</v>
      </c>
      <c r="B56" s="56" t="s">
        <v>117</v>
      </c>
      <c r="C56" s="65" t="s">
        <v>118</v>
      </c>
      <c r="D56" s="9" t="s">
        <v>24</v>
      </c>
      <c r="E56" s="9">
        <v>85</v>
      </c>
      <c r="F56" s="19"/>
      <c r="G56" s="12">
        <f t="shared" si="2"/>
        <v>0</v>
      </c>
      <c r="H56" s="13">
        <v>0.05</v>
      </c>
      <c r="I56" s="10">
        <f t="shared" si="1"/>
        <v>85</v>
      </c>
      <c r="J56" s="7">
        <f t="shared" si="4"/>
        <v>0</v>
      </c>
      <c r="K56" s="9"/>
    </row>
    <row r="57" spans="1:17" s="11" customFormat="1" ht="48.75" customHeight="1" x14ac:dyDescent="0.25">
      <c r="A57" s="62">
        <v>48.216666666666697</v>
      </c>
      <c r="B57" s="5" t="s">
        <v>92</v>
      </c>
      <c r="C57" s="33"/>
      <c r="D57" s="9" t="s">
        <v>24</v>
      </c>
      <c r="E57" s="9">
        <v>20</v>
      </c>
      <c r="F57" s="19"/>
      <c r="G57" s="12">
        <f t="shared" si="2"/>
        <v>0</v>
      </c>
      <c r="H57" s="13">
        <v>0.05</v>
      </c>
      <c r="I57" s="10">
        <f t="shared" si="1"/>
        <v>20</v>
      </c>
      <c r="J57" s="7">
        <f t="shared" si="4"/>
        <v>0</v>
      </c>
      <c r="K57" s="9"/>
      <c r="Q57" s="11" t="s">
        <v>29</v>
      </c>
    </row>
    <row r="58" spans="1:17" s="11" customFormat="1" ht="48.75" customHeight="1" x14ac:dyDescent="0.25">
      <c r="A58" s="62">
        <v>49.366666666666703</v>
      </c>
      <c r="B58" s="8" t="s">
        <v>90</v>
      </c>
      <c r="C58" s="33"/>
      <c r="D58" s="9" t="s">
        <v>24</v>
      </c>
      <c r="E58" s="9">
        <v>15</v>
      </c>
      <c r="F58" s="19"/>
      <c r="G58" s="12">
        <f t="shared" si="2"/>
        <v>0</v>
      </c>
      <c r="H58" s="13">
        <v>0.05</v>
      </c>
      <c r="I58" s="10">
        <f t="shared" si="1"/>
        <v>15</v>
      </c>
      <c r="J58" s="7">
        <f t="shared" si="4"/>
        <v>0</v>
      </c>
      <c r="K58" s="9"/>
    </row>
    <row r="59" spans="1:17" s="11" customFormat="1" ht="48.75" customHeight="1" x14ac:dyDescent="0.25">
      <c r="A59" s="62">
        <v>50.516666666666701</v>
      </c>
      <c r="B59" s="8" t="s">
        <v>91</v>
      </c>
      <c r="C59" s="33"/>
      <c r="D59" s="9" t="s">
        <v>24</v>
      </c>
      <c r="E59" s="9">
        <v>110</v>
      </c>
      <c r="F59" s="19"/>
      <c r="G59" s="12">
        <f t="shared" si="2"/>
        <v>0</v>
      </c>
      <c r="H59" s="13">
        <v>0.05</v>
      </c>
      <c r="I59" s="10">
        <f t="shared" si="1"/>
        <v>110</v>
      </c>
      <c r="J59" s="7">
        <f t="shared" si="4"/>
        <v>0</v>
      </c>
      <c r="K59" s="9"/>
    </row>
    <row r="60" spans="1:17" s="11" customFormat="1" ht="48.75" customHeight="1" x14ac:dyDescent="0.25">
      <c r="A60" s="63">
        <v>51.6666666666667</v>
      </c>
      <c r="B60" s="8" t="s">
        <v>93</v>
      </c>
      <c r="C60" s="33"/>
      <c r="D60" s="9" t="s">
        <v>24</v>
      </c>
      <c r="E60" s="9">
        <v>70</v>
      </c>
      <c r="F60" s="19"/>
      <c r="G60" s="12">
        <f t="shared" si="2"/>
        <v>0</v>
      </c>
      <c r="H60" s="13">
        <v>0.05</v>
      </c>
      <c r="I60" s="10">
        <f t="shared" si="1"/>
        <v>70</v>
      </c>
      <c r="J60" s="7">
        <f t="shared" si="4"/>
        <v>0</v>
      </c>
      <c r="K60" s="9"/>
    </row>
    <row r="61" spans="1:17" s="11" customFormat="1" ht="48.75" customHeight="1" x14ac:dyDescent="0.25">
      <c r="A61" s="62">
        <v>52.816666666666698</v>
      </c>
      <c r="B61" s="49" t="s">
        <v>85</v>
      </c>
      <c r="C61" s="33"/>
      <c r="D61" s="9" t="s">
        <v>24</v>
      </c>
      <c r="E61" s="9">
        <v>120</v>
      </c>
      <c r="F61" s="19"/>
      <c r="G61" s="12">
        <f t="shared" si="2"/>
        <v>0</v>
      </c>
      <c r="H61" s="13">
        <v>0.05</v>
      </c>
      <c r="I61" s="10">
        <f t="shared" si="1"/>
        <v>120</v>
      </c>
      <c r="J61" s="7">
        <f t="shared" si="4"/>
        <v>0</v>
      </c>
      <c r="K61" s="9"/>
    </row>
    <row r="62" spans="1:17" s="11" customFormat="1" ht="48.75" customHeight="1" x14ac:dyDescent="0.25">
      <c r="A62" s="62">
        <v>53.966666666666697</v>
      </c>
      <c r="B62" s="8" t="s">
        <v>89</v>
      </c>
      <c r="C62" s="32"/>
      <c r="D62" s="9" t="s">
        <v>24</v>
      </c>
      <c r="E62" s="9">
        <v>50</v>
      </c>
      <c r="F62" s="19"/>
      <c r="G62" s="12">
        <f t="shared" si="2"/>
        <v>0</v>
      </c>
      <c r="H62" s="20">
        <v>0.05</v>
      </c>
      <c r="I62" s="10">
        <f t="shared" si="1"/>
        <v>50</v>
      </c>
      <c r="J62" s="21">
        <f t="shared" si="4"/>
        <v>0</v>
      </c>
      <c r="K62" s="9"/>
    </row>
    <row r="63" spans="1:17" s="11" customFormat="1" ht="48.75" customHeight="1" x14ac:dyDescent="0.25">
      <c r="A63" s="63">
        <v>55.116666666666703</v>
      </c>
      <c r="B63" s="8" t="s">
        <v>87</v>
      </c>
      <c r="C63" s="32"/>
      <c r="D63" s="9" t="s">
        <v>24</v>
      </c>
      <c r="E63" s="9">
        <v>15</v>
      </c>
      <c r="F63" s="19"/>
      <c r="G63" s="12">
        <f t="shared" si="2"/>
        <v>0</v>
      </c>
      <c r="H63" s="13">
        <v>0.05</v>
      </c>
      <c r="I63" s="10">
        <f t="shared" si="1"/>
        <v>15</v>
      </c>
      <c r="J63" s="7">
        <f t="shared" si="4"/>
        <v>0</v>
      </c>
      <c r="K63" s="9"/>
    </row>
    <row r="64" spans="1:17" s="11" customFormat="1" ht="48.75" customHeight="1" x14ac:dyDescent="0.25">
      <c r="A64" s="62">
        <v>56.266666666666701</v>
      </c>
      <c r="B64" s="8" t="s">
        <v>88</v>
      </c>
      <c r="C64" s="32"/>
      <c r="D64" s="9" t="s">
        <v>24</v>
      </c>
      <c r="E64" s="9">
        <v>105</v>
      </c>
      <c r="F64" s="19"/>
      <c r="G64" s="12">
        <f t="shared" si="2"/>
        <v>0</v>
      </c>
      <c r="H64" s="13">
        <v>0.05</v>
      </c>
      <c r="I64" s="10">
        <f t="shared" si="1"/>
        <v>105</v>
      </c>
      <c r="J64" s="7">
        <f t="shared" si="4"/>
        <v>0</v>
      </c>
      <c r="K64" s="9"/>
    </row>
    <row r="65" spans="1:11" s="11" customFormat="1" ht="48.75" customHeight="1" x14ac:dyDescent="0.25">
      <c r="A65" s="62">
        <v>57.4166666666667</v>
      </c>
      <c r="B65" s="8" t="s">
        <v>86</v>
      </c>
      <c r="C65" s="32"/>
      <c r="D65" s="9" t="s">
        <v>24</v>
      </c>
      <c r="E65" s="9">
        <v>75</v>
      </c>
      <c r="F65" s="19"/>
      <c r="G65" s="12">
        <f t="shared" si="2"/>
        <v>0</v>
      </c>
      <c r="H65" s="13">
        <v>0.05</v>
      </c>
      <c r="I65" s="10">
        <f t="shared" si="1"/>
        <v>75</v>
      </c>
      <c r="J65" s="7">
        <f t="shared" si="4"/>
        <v>0</v>
      </c>
      <c r="K65" s="9"/>
    </row>
    <row r="66" spans="1:11" s="11" customFormat="1" ht="48.75" customHeight="1" x14ac:dyDescent="0.25">
      <c r="A66" s="62">
        <v>58.566666666666698</v>
      </c>
      <c r="B66" s="6" t="s">
        <v>99</v>
      </c>
      <c r="C66" s="32"/>
      <c r="D66" s="9" t="s">
        <v>24</v>
      </c>
      <c r="E66" s="9">
        <v>5</v>
      </c>
      <c r="F66" s="19"/>
      <c r="G66" s="12">
        <f t="shared" si="2"/>
        <v>0</v>
      </c>
      <c r="H66" s="13">
        <v>0.05</v>
      </c>
      <c r="I66" s="10">
        <f t="shared" si="1"/>
        <v>5</v>
      </c>
      <c r="J66" s="7">
        <f t="shared" si="4"/>
        <v>0</v>
      </c>
      <c r="K66" s="9"/>
    </row>
    <row r="67" spans="1:11" s="11" customFormat="1" ht="48.75" customHeight="1" x14ac:dyDescent="0.25">
      <c r="A67" s="62">
        <v>59.716666666666697</v>
      </c>
      <c r="B67" s="43" t="s">
        <v>60</v>
      </c>
      <c r="C67" s="32"/>
      <c r="D67" s="9" t="s">
        <v>10</v>
      </c>
      <c r="E67" s="9">
        <v>160</v>
      </c>
      <c r="F67" s="19"/>
      <c r="G67" s="12">
        <f t="shared" si="2"/>
        <v>0</v>
      </c>
      <c r="H67" s="13">
        <v>0.05</v>
      </c>
      <c r="I67" s="10">
        <f t="shared" si="1"/>
        <v>160</v>
      </c>
      <c r="J67" s="7">
        <f t="shared" si="4"/>
        <v>0</v>
      </c>
      <c r="K67" s="9"/>
    </row>
    <row r="68" spans="1:11" s="11" customFormat="1" ht="48.75" customHeight="1" x14ac:dyDescent="0.25">
      <c r="A68" s="62">
        <v>60.866666666666703</v>
      </c>
      <c r="B68" s="6" t="s">
        <v>39</v>
      </c>
      <c r="C68" s="32"/>
      <c r="D68" s="9" t="s">
        <v>24</v>
      </c>
      <c r="E68" s="9">
        <v>40</v>
      </c>
      <c r="F68" s="19"/>
      <c r="G68" s="12">
        <f t="shared" si="2"/>
        <v>0</v>
      </c>
      <c r="H68" s="13">
        <v>0.05</v>
      </c>
      <c r="I68" s="10">
        <f t="shared" si="1"/>
        <v>40</v>
      </c>
      <c r="J68" s="7">
        <f t="shared" si="4"/>
        <v>0</v>
      </c>
      <c r="K68" s="9"/>
    </row>
    <row r="69" spans="1:11" s="11" customFormat="1" ht="48.75" customHeight="1" x14ac:dyDescent="0.25">
      <c r="A69" s="63">
        <v>62.016666666666701</v>
      </c>
      <c r="B69" s="39" t="s">
        <v>115</v>
      </c>
      <c r="C69" s="29" t="s">
        <v>42</v>
      </c>
      <c r="D69" s="9" t="s">
        <v>24</v>
      </c>
      <c r="E69" s="9">
        <v>20</v>
      </c>
      <c r="F69" s="19"/>
      <c r="G69" s="12">
        <f t="shared" si="2"/>
        <v>0</v>
      </c>
      <c r="H69" s="13">
        <v>0.05</v>
      </c>
      <c r="I69" s="10">
        <f t="shared" si="1"/>
        <v>20</v>
      </c>
      <c r="J69" s="7">
        <f t="shared" si="4"/>
        <v>0</v>
      </c>
      <c r="K69" s="9"/>
    </row>
    <row r="70" spans="1:11" s="11" customFormat="1" ht="48.75" customHeight="1" x14ac:dyDescent="0.25">
      <c r="A70" s="62">
        <v>63.1666666666667</v>
      </c>
      <c r="B70" s="39" t="s">
        <v>114</v>
      </c>
      <c r="C70" s="29" t="s">
        <v>42</v>
      </c>
      <c r="D70" s="9" t="s">
        <v>24</v>
      </c>
      <c r="E70" s="9">
        <v>10</v>
      </c>
      <c r="F70" s="19"/>
      <c r="G70" s="12">
        <f t="shared" si="2"/>
        <v>0</v>
      </c>
      <c r="H70" s="13">
        <v>0.05</v>
      </c>
      <c r="I70" s="10">
        <f t="shared" si="1"/>
        <v>10</v>
      </c>
      <c r="J70" s="19">
        <f t="shared" si="4"/>
        <v>0</v>
      </c>
      <c r="K70" s="9"/>
    </row>
    <row r="71" spans="1:11" s="11" customFormat="1" ht="48.75" customHeight="1" x14ac:dyDescent="0.25">
      <c r="A71" s="62">
        <v>64.316666666666706</v>
      </c>
      <c r="B71" s="39" t="s">
        <v>125</v>
      </c>
      <c r="C71" s="29" t="s">
        <v>42</v>
      </c>
      <c r="D71" s="9" t="s">
        <v>24</v>
      </c>
      <c r="E71" s="9">
        <v>10</v>
      </c>
      <c r="F71" s="19"/>
      <c r="G71" s="12">
        <f t="shared" si="2"/>
        <v>0</v>
      </c>
      <c r="H71" s="13">
        <v>0.05</v>
      </c>
      <c r="I71" s="10">
        <f t="shared" si="1"/>
        <v>10</v>
      </c>
      <c r="J71" s="7">
        <f t="shared" si="4"/>
        <v>0</v>
      </c>
      <c r="K71" s="9"/>
    </row>
    <row r="72" spans="1:11" s="11" customFormat="1" ht="48.75" customHeight="1" x14ac:dyDescent="0.25">
      <c r="A72" s="63">
        <v>65.466666666666697</v>
      </c>
      <c r="B72" s="39" t="s">
        <v>108</v>
      </c>
      <c r="C72" s="33"/>
      <c r="D72" s="9" t="s">
        <v>24</v>
      </c>
      <c r="E72" s="9">
        <v>25</v>
      </c>
      <c r="F72" s="19"/>
      <c r="G72" s="12">
        <f t="shared" si="2"/>
        <v>0</v>
      </c>
      <c r="H72" s="13">
        <v>0.05</v>
      </c>
      <c r="I72" s="10">
        <f t="shared" si="1"/>
        <v>25</v>
      </c>
      <c r="J72" s="7">
        <f t="shared" si="4"/>
        <v>0</v>
      </c>
      <c r="K72" s="9"/>
    </row>
    <row r="73" spans="1:11" s="11" customFormat="1" ht="48.75" customHeight="1" x14ac:dyDescent="0.25">
      <c r="A73" s="62">
        <v>66.616666666666703</v>
      </c>
      <c r="B73" s="43" t="s">
        <v>61</v>
      </c>
      <c r="C73" s="33"/>
      <c r="D73" s="9" t="s">
        <v>24</v>
      </c>
      <c r="E73" s="9">
        <v>36</v>
      </c>
      <c r="F73" s="19"/>
      <c r="G73" s="12">
        <f t="shared" si="2"/>
        <v>0</v>
      </c>
      <c r="H73" s="13">
        <v>0.05</v>
      </c>
      <c r="I73" s="10">
        <f t="shared" si="1"/>
        <v>36</v>
      </c>
      <c r="J73" s="7">
        <f t="shared" si="4"/>
        <v>0</v>
      </c>
      <c r="K73" s="9"/>
    </row>
    <row r="74" spans="1:11" s="11" customFormat="1" ht="48.75" customHeight="1" x14ac:dyDescent="0.25">
      <c r="A74" s="62">
        <v>67.766666666666694</v>
      </c>
      <c r="B74" s="5" t="s">
        <v>77</v>
      </c>
      <c r="C74" s="48" t="s">
        <v>81</v>
      </c>
      <c r="D74" s="9" t="s">
        <v>24</v>
      </c>
      <c r="E74" s="9">
        <v>240</v>
      </c>
      <c r="F74" s="19"/>
      <c r="G74" s="12">
        <f t="shared" si="2"/>
        <v>0</v>
      </c>
      <c r="H74" s="13">
        <v>0.05</v>
      </c>
      <c r="I74" s="10">
        <f t="shared" si="1"/>
        <v>240</v>
      </c>
      <c r="J74" s="7">
        <f t="shared" si="4"/>
        <v>0</v>
      </c>
      <c r="K74" s="9"/>
    </row>
    <row r="75" spans="1:11" s="11" customFormat="1" ht="48.75" customHeight="1" x14ac:dyDescent="0.25">
      <c r="A75" s="62">
        <v>68.9166666666667</v>
      </c>
      <c r="B75" s="40" t="s">
        <v>41</v>
      </c>
      <c r="C75" s="33" t="s">
        <v>78</v>
      </c>
      <c r="D75" s="9" t="s">
        <v>24</v>
      </c>
      <c r="E75" s="9">
        <v>5</v>
      </c>
      <c r="F75" s="19"/>
      <c r="G75" s="12">
        <f t="shared" si="2"/>
        <v>0</v>
      </c>
      <c r="H75" s="13">
        <v>0.05</v>
      </c>
      <c r="I75" s="10">
        <f t="shared" si="1"/>
        <v>5</v>
      </c>
      <c r="J75" s="19">
        <f t="shared" si="4"/>
        <v>0</v>
      </c>
      <c r="K75" s="9"/>
    </row>
    <row r="76" spans="1:11" s="11" customFormat="1" ht="48.75" customHeight="1" x14ac:dyDescent="0.25">
      <c r="A76" s="62">
        <v>70.066666666666706</v>
      </c>
      <c r="B76" s="43" t="s">
        <v>62</v>
      </c>
      <c r="C76" s="33"/>
      <c r="D76" s="9" t="s">
        <v>24</v>
      </c>
      <c r="E76" s="9">
        <v>125</v>
      </c>
      <c r="F76" s="19"/>
      <c r="G76" s="12">
        <f t="shared" si="2"/>
        <v>0</v>
      </c>
      <c r="H76" s="13">
        <v>0.05</v>
      </c>
      <c r="I76" s="10">
        <f t="shared" si="1"/>
        <v>125</v>
      </c>
      <c r="J76" s="7">
        <f t="shared" si="4"/>
        <v>0</v>
      </c>
      <c r="K76" s="9"/>
    </row>
    <row r="77" spans="1:11" s="11" customFormat="1" ht="48.75" customHeight="1" x14ac:dyDescent="0.25">
      <c r="A77" s="62">
        <v>71.216666666666697</v>
      </c>
      <c r="B77" s="8" t="s">
        <v>82</v>
      </c>
      <c r="C77" s="33"/>
      <c r="D77" s="9" t="s">
        <v>24</v>
      </c>
      <c r="E77" s="9">
        <v>10</v>
      </c>
      <c r="F77" s="19"/>
      <c r="G77" s="12">
        <f t="shared" si="2"/>
        <v>0</v>
      </c>
      <c r="H77" s="13">
        <v>0.05</v>
      </c>
      <c r="I77" s="10">
        <f t="shared" si="1"/>
        <v>10</v>
      </c>
      <c r="J77" s="7">
        <f t="shared" si="4"/>
        <v>0</v>
      </c>
      <c r="K77" s="9"/>
    </row>
    <row r="78" spans="1:11" s="11" customFormat="1" ht="48.75" customHeight="1" x14ac:dyDescent="0.25">
      <c r="A78" s="63">
        <v>72.366666666666703</v>
      </c>
      <c r="B78" s="5" t="s">
        <v>83</v>
      </c>
      <c r="C78" s="33"/>
      <c r="D78" s="9" t="s">
        <v>24</v>
      </c>
      <c r="E78" s="9">
        <v>5</v>
      </c>
      <c r="F78" s="19"/>
      <c r="G78" s="12">
        <f t="shared" si="2"/>
        <v>0</v>
      </c>
      <c r="H78" s="13">
        <v>0.23</v>
      </c>
      <c r="I78" s="10">
        <f t="shared" si="1"/>
        <v>5</v>
      </c>
      <c r="J78" s="7">
        <f t="shared" si="4"/>
        <v>0</v>
      </c>
      <c r="K78" s="9"/>
    </row>
    <row r="79" spans="1:11" s="11" customFormat="1" ht="48.75" customHeight="1" x14ac:dyDescent="0.25">
      <c r="A79" s="62">
        <v>73.516666666666694</v>
      </c>
      <c r="B79" s="43" t="s">
        <v>63</v>
      </c>
      <c r="C79" s="33"/>
      <c r="D79" s="9" t="s">
        <v>24</v>
      </c>
      <c r="E79" s="9">
        <v>5</v>
      </c>
      <c r="F79" s="19"/>
      <c r="G79" s="12">
        <f t="shared" si="2"/>
        <v>0</v>
      </c>
      <c r="H79" s="13">
        <v>0.23</v>
      </c>
      <c r="I79" s="10">
        <f t="shared" si="1"/>
        <v>5</v>
      </c>
      <c r="J79" s="19">
        <f t="shared" si="4"/>
        <v>0</v>
      </c>
      <c r="K79" s="9"/>
    </row>
    <row r="80" spans="1:11" s="11" customFormat="1" ht="48.75" customHeight="1" x14ac:dyDescent="0.25">
      <c r="A80" s="62">
        <v>74.6666666666667</v>
      </c>
      <c r="B80" s="43" t="s">
        <v>116</v>
      </c>
      <c r="C80" s="33"/>
      <c r="D80" s="9" t="s">
        <v>24</v>
      </c>
      <c r="E80" s="9">
        <v>90</v>
      </c>
      <c r="F80" s="19"/>
      <c r="G80" s="12">
        <f t="shared" si="2"/>
        <v>0</v>
      </c>
      <c r="H80" s="13">
        <v>0.05</v>
      </c>
      <c r="I80" s="10">
        <f t="shared" si="1"/>
        <v>90</v>
      </c>
      <c r="J80" s="7">
        <f t="shared" si="4"/>
        <v>0</v>
      </c>
      <c r="K80" s="9"/>
    </row>
    <row r="81" spans="1:11" s="11" customFormat="1" ht="48.75" customHeight="1" x14ac:dyDescent="0.25">
      <c r="A81" s="63">
        <v>75.816666666666706</v>
      </c>
      <c r="B81" s="43" t="s">
        <v>84</v>
      </c>
      <c r="C81" s="33"/>
      <c r="D81" s="9" t="s">
        <v>24</v>
      </c>
      <c r="E81" s="9">
        <v>60</v>
      </c>
      <c r="F81" s="19"/>
      <c r="G81" s="12">
        <f t="shared" si="2"/>
        <v>0</v>
      </c>
      <c r="H81" s="13">
        <v>0.05</v>
      </c>
      <c r="I81" s="10">
        <f t="shared" si="1"/>
        <v>60</v>
      </c>
      <c r="J81" s="7">
        <f t="shared" si="4"/>
        <v>0</v>
      </c>
      <c r="K81" s="9"/>
    </row>
    <row r="82" spans="1:11" s="11" customFormat="1" ht="48.75" customHeight="1" x14ac:dyDescent="0.25">
      <c r="A82" s="62">
        <v>76.966666666666697</v>
      </c>
      <c r="B82" s="8" t="s">
        <v>66</v>
      </c>
      <c r="C82" s="33"/>
      <c r="D82" s="9" t="s">
        <v>24</v>
      </c>
      <c r="E82" s="9">
        <v>40</v>
      </c>
      <c r="F82" s="19"/>
      <c r="G82" s="12">
        <f t="shared" si="2"/>
        <v>0</v>
      </c>
      <c r="H82" s="13">
        <v>0.05</v>
      </c>
      <c r="I82" s="10">
        <f t="shared" ref="I82:I101" si="5">PRODUCT(E82,F82)</f>
        <v>40</v>
      </c>
      <c r="J82" s="7">
        <f t="shared" si="4"/>
        <v>0</v>
      </c>
      <c r="K82" s="9"/>
    </row>
    <row r="83" spans="1:11" s="11" customFormat="1" ht="48.75" customHeight="1" x14ac:dyDescent="0.25">
      <c r="A83" s="62">
        <v>78.116666666666703</v>
      </c>
      <c r="B83" s="8" t="s">
        <v>67</v>
      </c>
      <c r="C83" s="33"/>
      <c r="D83" s="9" t="s">
        <v>24</v>
      </c>
      <c r="E83" s="9">
        <v>12</v>
      </c>
      <c r="F83" s="19"/>
      <c r="G83" s="12">
        <f t="shared" ref="G83:G101" si="6">(F83*H83)+F83</f>
        <v>0</v>
      </c>
      <c r="H83" s="13">
        <v>0.05</v>
      </c>
      <c r="I83" s="10">
        <f t="shared" si="5"/>
        <v>12</v>
      </c>
      <c r="J83" s="7">
        <f t="shared" si="4"/>
        <v>0</v>
      </c>
      <c r="K83" s="9"/>
    </row>
    <row r="84" spans="1:11" s="11" customFormat="1" ht="48.75" customHeight="1" x14ac:dyDescent="0.25">
      <c r="A84" s="62">
        <v>79.266666666666694</v>
      </c>
      <c r="B84" s="8" t="s">
        <v>68</v>
      </c>
      <c r="C84" s="33"/>
      <c r="D84" s="9" t="s">
        <v>24</v>
      </c>
      <c r="E84" s="9">
        <v>20</v>
      </c>
      <c r="F84" s="19"/>
      <c r="G84" s="12">
        <f t="shared" si="6"/>
        <v>0</v>
      </c>
      <c r="H84" s="13">
        <v>0.05</v>
      </c>
      <c r="I84" s="10">
        <f t="shared" si="5"/>
        <v>20</v>
      </c>
      <c r="J84" s="7">
        <f t="shared" si="4"/>
        <v>0</v>
      </c>
      <c r="K84" s="9"/>
    </row>
    <row r="85" spans="1:11" s="11" customFormat="1" ht="48.75" customHeight="1" x14ac:dyDescent="0.25">
      <c r="A85" s="62">
        <v>80.4166666666667</v>
      </c>
      <c r="B85" s="8" t="s">
        <v>111</v>
      </c>
      <c r="C85" s="33"/>
      <c r="D85" s="9" t="s">
        <v>24</v>
      </c>
      <c r="E85" s="9">
        <v>12</v>
      </c>
      <c r="F85" s="19"/>
      <c r="G85" s="12">
        <f t="shared" si="6"/>
        <v>0</v>
      </c>
      <c r="H85" s="13"/>
      <c r="I85" s="10">
        <f t="shared" si="5"/>
        <v>12</v>
      </c>
      <c r="J85" s="7"/>
      <c r="K85" s="9"/>
    </row>
    <row r="86" spans="1:11" s="11" customFormat="1" ht="48.75" customHeight="1" x14ac:dyDescent="0.25">
      <c r="A86" s="62">
        <v>81.566666666666706</v>
      </c>
      <c r="B86" s="26" t="s">
        <v>31</v>
      </c>
      <c r="C86" s="33"/>
      <c r="D86" s="9" t="s">
        <v>24</v>
      </c>
      <c r="E86" s="9">
        <v>5</v>
      </c>
      <c r="F86" s="19"/>
      <c r="G86" s="12">
        <f t="shared" si="6"/>
        <v>0</v>
      </c>
      <c r="H86" s="13">
        <v>0.05</v>
      </c>
      <c r="I86" s="10">
        <f t="shared" si="5"/>
        <v>5</v>
      </c>
      <c r="J86" s="7">
        <f t="shared" ref="J86:J98" si="7">PRODUCT(E86,G86)</f>
        <v>0</v>
      </c>
      <c r="K86" s="9"/>
    </row>
    <row r="87" spans="1:11" s="11" customFormat="1" ht="48.75" customHeight="1" x14ac:dyDescent="0.25">
      <c r="A87" s="63">
        <v>82.716666666666697</v>
      </c>
      <c r="B87" s="26" t="s">
        <v>65</v>
      </c>
      <c r="C87" s="33"/>
      <c r="D87" s="9" t="s">
        <v>24</v>
      </c>
      <c r="E87" s="9">
        <v>3</v>
      </c>
      <c r="F87" s="19"/>
      <c r="G87" s="12">
        <f t="shared" si="6"/>
        <v>0</v>
      </c>
      <c r="H87" s="13">
        <v>0.05</v>
      </c>
      <c r="I87" s="10">
        <f t="shared" si="5"/>
        <v>3</v>
      </c>
      <c r="J87" s="7">
        <f t="shared" si="7"/>
        <v>0</v>
      </c>
      <c r="K87" s="9"/>
    </row>
    <row r="88" spans="1:11" s="11" customFormat="1" ht="48.75" customHeight="1" x14ac:dyDescent="0.25">
      <c r="A88" s="62">
        <v>83.866666666666703</v>
      </c>
      <c r="B88" s="40" t="s">
        <v>38</v>
      </c>
      <c r="C88" s="33"/>
      <c r="D88" s="9" t="s">
        <v>24</v>
      </c>
      <c r="E88" s="9">
        <v>25</v>
      </c>
      <c r="F88" s="19"/>
      <c r="G88" s="12">
        <f t="shared" si="6"/>
        <v>0</v>
      </c>
      <c r="H88" s="13">
        <v>0.05</v>
      </c>
      <c r="I88" s="10">
        <f t="shared" si="5"/>
        <v>25</v>
      </c>
      <c r="J88" s="7">
        <f t="shared" si="7"/>
        <v>0</v>
      </c>
      <c r="K88" s="9"/>
    </row>
    <row r="89" spans="1:11" s="11" customFormat="1" ht="48.75" customHeight="1" x14ac:dyDescent="0.25">
      <c r="A89" s="62">
        <v>85.016666666666694</v>
      </c>
      <c r="B89" s="8" t="s">
        <v>109</v>
      </c>
      <c r="C89" s="33"/>
      <c r="D89" s="9" t="s">
        <v>24</v>
      </c>
      <c r="E89" s="9">
        <v>7</v>
      </c>
      <c r="F89" s="19"/>
      <c r="G89" s="12">
        <f t="shared" si="6"/>
        <v>0</v>
      </c>
      <c r="H89" s="13">
        <v>0.05</v>
      </c>
      <c r="I89" s="10">
        <f t="shared" si="5"/>
        <v>7</v>
      </c>
      <c r="J89" s="19">
        <f t="shared" si="7"/>
        <v>0</v>
      </c>
      <c r="K89" s="9"/>
    </row>
    <row r="90" spans="1:11" s="11" customFormat="1" ht="48.75" customHeight="1" x14ac:dyDescent="0.25">
      <c r="A90" s="63">
        <v>86.1666666666667</v>
      </c>
      <c r="B90" s="5" t="s">
        <v>80</v>
      </c>
      <c r="C90" s="33"/>
      <c r="D90" s="9" t="s">
        <v>27</v>
      </c>
      <c r="E90" s="9">
        <v>140</v>
      </c>
      <c r="F90" s="19"/>
      <c r="G90" s="12">
        <f t="shared" si="6"/>
        <v>0</v>
      </c>
      <c r="H90" s="13">
        <v>0.05</v>
      </c>
      <c r="I90" s="10">
        <f t="shared" si="5"/>
        <v>140</v>
      </c>
      <c r="J90" s="7">
        <f t="shared" si="7"/>
        <v>0</v>
      </c>
      <c r="K90" s="9"/>
    </row>
    <row r="91" spans="1:11" s="11" customFormat="1" ht="48.75" customHeight="1" x14ac:dyDescent="0.25">
      <c r="A91" s="62">
        <v>87.316666666666706</v>
      </c>
      <c r="B91" s="47" t="s">
        <v>46</v>
      </c>
      <c r="C91" s="33"/>
      <c r="D91" s="9" t="s">
        <v>24</v>
      </c>
      <c r="E91" s="9">
        <v>280</v>
      </c>
      <c r="F91" s="19"/>
      <c r="G91" s="12">
        <f t="shared" si="6"/>
        <v>0</v>
      </c>
      <c r="H91" s="13">
        <v>0.05</v>
      </c>
      <c r="I91" s="10">
        <f t="shared" si="5"/>
        <v>280</v>
      </c>
      <c r="J91" s="7">
        <f t="shared" si="7"/>
        <v>0</v>
      </c>
      <c r="K91" s="9"/>
    </row>
    <row r="92" spans="1:11" s="11" customFormat="1" ht="48.75" customHeight="1" x14ac:dyDescent="0.25">
      <c r="A92" s="62">
        <v>88.466666666666697</v>
      </c>
      <c r="B92" s="8" t="s">
        <v>110</v>
      </c>
      <c r="C92" s="29" t="s">
        <v>37</v>
      </c>
      <c r="D92" s="9" t="s">
        <v>24</v>
      </c>
      <c r="E92" s="9">
        <v>280</v>
      </c>
      <c r="F92" s="19"/>
      <c r="G92" s="12">
        <f t="shared" si="6"/>
        <v>0</v>
      </c>
      <c r="H92" s="13">
        <v>0.05</v>
      </c>
      <c r="I92" s="10">
        <f t="shared" si="5"/>
        <v>280</v>
      </c>
      <c r="J92" s="7">
        <f t="shared" si="7"/>
        <v>0</v>
      </c>
      <c r="K92" s="9"/>
    </row>
    <row r="93" spans="1:11" s="11" customFormat="1" ht="48.75" customHeight="1" x14ac:dyDescent="0.25">
      <c r="A93" s="62">
        <v>89.616666666666703</v>
      </c>
      <c r="B93" s="8" t="s">
        <v>79</v>
      </c>
      <c r="C93" s="33"/>
      <c r="D93" s="9" t="s">
        <v>24</v>
      </c>
      <c r="E93" s="9">
        <v>280</v>
      </c>
      <c r="F93" s="19"/>
      <c r="G93" s="12">
        <f t="shared" si="6"/>
        <v>0</v>
      </c>
      <c r="H93" s="13">
        <v>0.05</v>
      </c>
      <c r="I93" s="10">
        <f t="shared" si="5"/>
        <v>280</v>
      </c>
      <c r="J93" s="7">
        <f t="shared" si="7"/>
        <v>0</v>
      </c>
      <c r="K93" s="9"/>
    </row>
    <row r="94" spans="1:11" s="11" customFormat="1" ht="48.75" customHeight="1" x14ac:dyDescent="0.25">
      <c r="A94" s="62">
        <v>90.766666666666694</v>
      </c>
      <c r="B94" s="8" t="s">
        <v>28</v>
      </c>
      <c r="C94" s="33"/>
      <c r="D94" s="9" t="s">
        <v>24</v>
      </c>
      <c r="E94" s="9">
        <v>280</v>
      </c>
      <c r="F94" s="19"/>
      <c r="G94" s="12">
        <f t="shared" si="6"/>
        <v>0</v>
      </c>
      <c r="H94" s="13">
        <v>0.05</v>
      </c>
      <c r="I94" s="10">
        <f t="shared" si="5"/>
        <v>280</v>
      </c>
      <c r="J94" s="7">
        <f t="shared" si="7"/>
        <v>0</v>
      </c>
      <c r="K94" s="9"/>
    </row>
    <row r="95" spans="1:11" s="11" customFormat="1" ht="48.75" customHeight="1" x14ac:dyDescent="0.25">
      <c r="A95" s="62">
        <v>91.9166666666667</v>
      </c>
      <c r="B95" s="8" t="s">
        <v>33</v>
      </c>
      <c r="C95" s="33"/>
      <c r="D95" s="9" t="s">
        <v>24</v>
      </c>
      <c r="E95" s="9">
        <v>25</v>
      </c>
      <c r="F95" s="19"/>
      <c r="G95" s="12">
        <f t="shared" si="6"/>
        <v>0</v>
      </c>
      <c r="H95" s="22">
        <v>0.08</v>
      </c>
      <c r="I95" s="10">
        <f t="shared" si="5"/>
        <v>25</v>
      </c>
      <c r="J95" s="19">
        <f t="shared" si="7"/>
        <v>0</v>
      </c>
      <c r="K95" s="9"/>
    </row>
    <row r="96" spans="1:11" s="11" customFormat="1" ht="48.75" customHeight="1" x14ac:dyDescent="0.25">
      <c r="A96" s="63">
        <v>93.066666666666706</v>
      </c>
      <c r="B96" s="8" t="s">
        <v>45</v>
      </c>
      <c r="C96" s="33"/>
      <c r="D96" s="9" t="s">
        <v>24</v>
      </c>
      <c r="E96" s="9">
        <v>20</v>
      </c>
      <c r="F96" s="19"/>
      <c r="G96" s="12">
        <f t="shared" si="6"/>
        <v>0</v>
      </c>
      <c r="H96" s="22">
        <v>0.05</v>
      </c>
      <c r="I96" s="10">
        <f t="shared" si="5"/>
        <v>20</v>
      </c>
      <c r="J96" s="7">
        <f t="shared" si="7"/>
        <v>0</v>
      </c>
      <c r="K96" s="9"/>
    </row>
    <row r="97" spans="1:11" s="11" customFormat="1" ht="48.75" customHeight="1" x14ac:dyDescent="0.25">
      <c r="A97" s="62">
        <v>94.216666666666697</v>
      </c>
      <c r="B97" s="8" t="s">
        <v>126</v>
      </c>
      <c r="C97" s="33"/>
      <c r="D97" s="9" t="s">
        <v>24</v>
      </c>
      <c r="E97" s="9">
        <v>20</v>
      </c>
      <c r="F97" s="19"/>
      <c r="G97" s="12">
        <f t="shared" si="6"/>
        <v>0</v>
      </c>
      <c r="H97" s="22">
        <v>0.05</v>
      </c>
      <c r="I97" s="10">
        <f t="shared" si="5"/>
        <v>20</v>
      </c>
      <c r="J97" s="7">
        <f t="shared" si="7"/>
        <v>0</v>
      </c>
      <c r="K97" s="9"/>
    </row>
    <row r="98" spans="1:11" s="11" customFormat="1" ht="48.75" customHeight="1" x14ac:dyDescent="0.25">
      <c r="A98" s="62">
        <v>95.366666666666703</v>
      </c>
      <c r="B98" s="57" t="s">
        <v>64</v>
      </c>
      <c r="C98" s="33" t="s">
        <v>40</v>
      </c>
      <c r="D98" s="9" t="s">
        <v>24</v>
      </c>
      <c r="E98" s="9">
        <v>20</v>
      </c>
      <c r="F98" s="19"/>
      <c r="G98" s="12">
        <f t="shared" si="6"/>
        <v>0</v>
      </c>
      <c r="H98" s="22">
        <v>0.23</v>
      </c>
      <c r="I98" s="10">
        <f t="shared" si="5"/>
        <v>20</v>
      </c>
      <c r="J98" s="7">
        <f t="shared" si="7"/>
        <v>0</v>
      </c>
      <c r="K98" s="9"/>
    </row>
    <row r="99" spans="1:11" s="11" customFormat="1" ht="48.75" customHeight="1" x14ac:dyDescent="0.25">
      <c r="A99" s="63">
        <v>96.516666666666694</v>
      </c>
      <c r="B99" s="58" t="s">
        <v>113</v>
      </c>
      <c r="C99" s="35"/>
      <c r="D99" s="24" t="s">
        <v>24</v>
      </c>
      <c r="E99" s="24">
        <v>10</v>
      </c>
      <c r="F99" s="53"/>
      <c r="G99" s="12">
        <f t="shared" si="6"/>
        <v>0</v>
      </c>
      <c r="H99" s="22">
        <v>0.23</v>
      </c>
      <c r="I99" s="10">
        <f t="shared" si="5"/>
        <v>10</v>
      </c>
      <c r="J99" s="7">
        <f t="shared" ref="J99:J100" si="8">PRODUCT(E99,G99)</f>
        <v>0</v>
      </c>
      <c r="K99" s="9"/>
    </row>
    <row r="100" spans="1:11" s="11" customFormat="1" ht="48.75" customHeight="1" x14ac:dyDescent="0.25">
      <c r="A100" s="62">
        <v>97.6666666666667</v>
      </c>
      <c r="B100" s="58" t="s">
        <v>112</v>
      </c>
      <c r="C100" s="35"/>
      <c r="D100" s="24" t="s">
        <v>24</v>
      </c>
      <c r="E100" s="24">
        <v>10</v>
      </c>
      <c r="F100" s="53"/>
      <c r="G100" s="12">
        <f t="shared" si="6"/>
        <v>0</v>
      </c>
      <c r="H100" s="22">
        <v>0.23</v>
      </c>
      <c r="I100" s="10">
        <f t="shared" si="5"/>
        <v>10</v>
      </c>
      <c r="J100" s="7">
        <f t="shared" si="8"/>
        <v>0</v>
      </c>
      <c r="K100" s="9"/>
    </row>
    <row r="101" spans="1:11" s="11" customFormat="1" ht="48.75" customHeight="1" thickBot="1" x14ac:dyDescent="0.3">
      <c r="A101" s="62">
        <v>98.816666666666706</v>
      </c>
      <c r="B101" s="27" t="s">
        <v>30</v>
      </c>
      <c r="C101" s="35"/>
      <c r="D101" s="24" t="s">
        <v>24</v>
      </c>
      <c r="E101" s="24">
        <v>1110</v>
      </c>
      <c r="F101" s="53"/>
      <c r="G101" s="12">
        <f t="shared" si="6"/>
        <v>0</v>
      </c>
      <c r="H101" s="25">
        <v>0.23</v>
      </c>
      <c r="I101" s="10">
        <f t="shared" si="5"/>
        <v>1110</v>
      </c>
      <c r="J101" s="23">
        <f>PRODUCT(E101,G101)</f>
        <v>0</v>
      </c>
      <c r="K101" s="9"/>
    </row>
    <row r="102" spans="1:11" s="11" customFormat="1" ht="48.75" customHeight="1" x14ac:dyDescent="0.25">
      <c r="B102" s="72" t="s">
        <v>11</v>
      </c>
      <c r="C102" s="36"/>
      <c r="D102" s="74" t="s">
        <v>12</v>
      </c>
      <c r="E102" s="74" t="s">
        <v>12</v>
      </c>
      <c r="F102" s="54"/>
      <c r="G102" s="74" t="s">
        <v>12</v>
      </c>
      <c r="H102" s="74" t="s">
        <v>12</v>
      </c>
      <c r="I102" s="67">
        <f>SUM(I15:I101)</f>
        <v>5962</v>
      </c>
      <c r="J102" s="69">
        <f>SUM(J15:J101)</f>
        <v>0</v>
      </c>
    </row>
    <row r="103" spans="1:11" s="11" customFormat="1" ht="48.75" customHeight="1" thickBot="1" x14ac:dyDescent="0.3">
      <c r="B103" s="73"/>
      <c r="C103" s="37"/>
      <c r="D103" s="75"/>
      <c r="E103" s="75"/>
      <c r="F103" s="55"/>
      <c r="G103" s="75"/>
      <c r="H103" s="75"/>
      <c r="I103" s="68"/>
      <c r="J103" s="70"/>
    </row>
    <row r="109" spans="1:11" x14ac:dyDescent="0.25">
      <c r="B109" s="42" t="s">
        <v>14</v>
      </c>
    </row>
    <row r="110" spans="1:11" ht="24" x14ac:dyDescent="0.25">
      <c r="B110" s="28" t="s">
        <v>13</v>
      </c>
      <c r="C110" s="38"/>
    </row>
  </sheetData>
  <mergeCells count="17">
    <mergeCell ref="A1:K1"/>
    <mergeCell ref="A11:K11"/>
    <mergeCell ref="A12:K12"/>
    <mergeCell ref="A3:J3"/>
    <mergeCell ref="I102:I103"/>
    <mergeCell ref="J102:J103"/>
    <mergeCell ref="A5:K5"/>
    <mergeCell ref="A6:K6"/>
    <mergeCell ref="A7:K7"/>
    <mergeCell ref="A8:K8"/>
    <mergeCell ref="A9:K9"/>
    <mergeCell ref="B102:B103"/>
    <mergeCell ref="D102:D103"/>
    <mergeCell ref="E102:E103"/>
    <mergeCell ref="G102:G103"/>
    <mergeCell ref="H102:H103"/>
    <mergeCell ref="A10:K10"/>
  </mergeCells>
  <pageMargins left="0.25" right="0.25" top="0.75" bottom="0.75" header="0.3" footer="0.3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2023-10-17T09:48:00Z</cp:lastPrinted>
  <dcterms:created xsi:type="dcterms:W3CDTF">2018-11-05T07:33:01Z</dcterms:created>
  <dcterms:modified xsi:type="dcterms:W3CDTF">2023-10-25T08:03:01Z</dcterms:modified>
</cp:coreProperties>
</file>